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5" windowWidth="27555" windowHeight="11550"/>
  </bookViews>
  <sheets>
    <sheet name="Т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_____xlnm.Print_Area_2">#N/A</definedName>
    <definedName name="____________xlnm.Print_Area_2">#N/A</definedName>
    <definedName name="___________xlnm.Print_Area_2">#N/A</definedName>
    <definedName name="__________xlnm.Print_Area_2">#N/A</definedName>
    <definedName name="_________xlnm.Print_Area_2">#N/A</definedName>
    <definedName name="________xlnm.Print_Area_2">#N/A</definedName>
    <definedName name="_______Num2">#REF!</definedName>
    <definedName name="_______xlnm.Print_Area_2">#N/A</definedName>
    <definedName name="______Num2">#REF!</definedName>
    <definedName name="______xlnm.Print_Area_2">#N/A</definedName>
    <definedName name="_____Num2">#REF!</definedName>
    <definedName name="_____xlnm.Print_Area_2">#N/A</definedName>
    <definedName name="____Num2">#REF!</definedName>
    <definedName name="____xlnm.Print_Area_2">#N/A</definedName>
    <definedName name="___Num2">#REF!</definedName>
    <definedName name="___xlnm.Print_Area_2">#N/A</definedName>
    <definedName name="__Num2">#REF!</definedName>
    <definedName name="__xlnm.Print_Area_2">#N/A</definedName>
    <definedName name="_Num2">#REF!</definedName>
    <definedName name="anscount" hidden="1">1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[3]Заголовок!$B$21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com">#REF!</definedName>
    <definedName name="Excel_BuiltIn_Print_Area_1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'[4]16'!$E$15:$I$16,'[4]16'!$E$18:$I$20,'[4]16'!$E$23:$I$23,'[4]16'!$E$26:$I$26,'[4]16'!$E$29:$I$29,'[4]16'!$E$32:$I$32,'[4]16'!$E$35:$I$35,'[4]16'!$B$34,'[4]16'!$B$37</definedName>
    <definedName name="P1_SCOPE_17_PRT" hidden="1">'[4]17'!$E$13:$H$21,'[4]17'!$J$9:$J$11,'[4]17'!$J$13:$J$21,'[4]17'!$E$24:$H$26,'[4]17'!$E$28:$H$36,'[4]17'!$J$24:$M$26,'[4]17'!$J$28:$M$36,'[4]17'!$E$39:$H$41</definedName>
    <definedName name="P1_SCOPE_4_PRT" hidden="1">'[4]4'!$F$23:$I$23,'[4]4'!$F$25:$I$25,'[4]4'!$F$27:$I$31,'[4]4'!$K$14:$N$20,'[4]4'!$K$23:$N$23,'[4]4'!$K$25:$N$25,'[4]4'!$K$27:$N$31,'[4]4'!$P$14:$S$20,'[4]4'!$P$23:$S$23</definedName>
    <definedName name="P1_SCOPE_5_PRT" hidden="1">'[4]5'!$F$23:$I$23,'[4]5'!$F$25:$I$25,'[4]5'!$F$27:$I$31,'[4]5'!$K$14:$N$21,'[4]5'!$K$23:$N$23,'[4]5'!$K$25:$N$25,'[4]5'!$K$27:$N$31,'[4]5'!$P$14:$S$21,'[4]5'!$P$23:$S$23</definedName>
    <definedName name="P1_SCOPE_F1_PRT" hidden="1">'[4]Ф-1 (для АО-энерго)'!$D$74:$E$84,'[4]Ф-1 (для АО-энерго)'!$D$71:$E$72,'[4]Ф-1 (для АО-энерго)'!$D$66:$E$69,'[4]Ф-1 (для АО-энерго)'!$D$61:$E$64</definedName>
    <definedName name="P1_SCOPE_F2_PRT" hidden="1">'[4]Ф-2 (для АО-энерго)'!$G$56,'[4]Ф-2 (для АО-энерго)'!$E$55:$E$56,'[4]Ф-2 (для АО-энерго)'!$F$55:$G$55,'[4]Ф-2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[4]перекрестка!$H$15:$H$19,[4]перекрестка!$H$21:$H$25,[4]перекрестка!$J$14:$J$25,[4]перекрестка!$K$15:$K$19,[4]перекрестка!$K$21:$K$25</definedName>
    <definedName name="P1_SCOPE_SV_LD" hidden="1">#REF!,#REF!,#REF!,#REF!,#REF!,#REF!,#REF!</definedName>
    <definedName name="P1_SCOPE_SV_LD1" hidden="1">[4]свод!$E$70:$M$79,[4]свод!$E$81:$M$81,[4]свод!$E$83:$M$88,[4]свод!$E$90:$M$90,[4]свод!$E$92:$M$96,[4]свод!$E$98:$M$98,[4]свод!$E$101:$M$102</definedName>
    <definedName name="P1_SCOPE_SV_PRT" hidden="1">[4]свод!$E$23:$H$26,[4]свод!$E$28:$I$29,[4]свод!$E$32:$I$36,[4]свод!$E$38:$I$40,[4]свод!$E$42:$I$53,[4]свод!$E$55:$I$56,[4]свод!$E$58:$I$63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'[4]16'!$E$38:$I$38,'[4]16'!$E$41:$I$41,'[4]16'!$E$45:$I$47,'[4]16'!$E$49:$I$49,'[4]16'!$E$53:$I$54,'[4]16'!$E$56:$I$57,'[4]16'!$E$59:$I$59,'[4]16'!$E$9:$I$13</definedName>
    <definedName name="P2_SCOPE_4_PRT" hidden="1">'[4]4'!$P$25:$S$25,'[4]4'!$P$27:$S$31,'[4]4'!$U$14:$X$20,'[4]4'!$U$23:$X$23,'[4]4'!$U$25:$X$25,'[4]4'!$U$27:$X$31,'[4]4'!$Z$14:$AC$20,'[4]4'!$Z$23:$AC$23,'[4]4'!$Z$25:$AC$25</definedName>
    <definedName name="P2_SCOPE_5_PRT" hidden="1">'[4]5'!$P$25:$S$25,'[4]5'!$P$27:$S$31,'[4]5'!$U$14:$X$21,'[4]5'!$U$23:$X$23,'[4]5'!$U$25:$X$25,'[4]5'!$U$27:$X$31,'[4]5'!$Z$14:$AC$21,'[4]5'!$Z$23:$AC$23,'[4]5'!$Z$25:$AC$25</definedName>
    <definedName name="P2_SCOPE_F1_PRT" hidden="1">'[4]Ф-1 (для АО-энерго)'!$D$56:$E$59,'[4]Ф-1 (для АО-энерго)'!$D$34:$E$50,'[4]Ф-1 (для АО-энерго)'!$D$32:$E$32,'[4]Ф-1 (для АО-энерго)'!$D$23:$E$30</definedName>
    <definedName name="P2_SCOPE_F2_PRT" hidden="1">'[4]Ф-2 (для АО-энерго)'!$D$52:$G$54,'[4]Ф-2 (для АО-энерго)'!$C$21:$E$42,'[4]Ф-2 (для АО-энерго)'!$A$12:$E$12,'[4]Ф-2 (для АО-энерго)'!$C$8:$E$11</definedName>
    <definedName name="P2_SCOPE_PER_PRT" hidden="1">[4]перекрестка!$N$14:$N$25,[4]перекрестка!$N$27:$N$31,[4]перекрестка!$J$27:$K$31,[4]перекрестка!$F$27:$H$31,[4]перекрестка!$F$33:$H$37</definedName>
    <definedName name="P2_SCOPE_SV_PRT" hidden="1">[4]свод!$E$72:$I$79,[4]свод!$E$81:$I$81,[4]свод!$E$85:$H$88,[4]свод!$E$90:$I$90,[4]свод!$E$107:$I$112,[4]свод!$E$114:$I$117,[4]свод!$E$124:$H$127</definedName>
    <definedName name="P3_SCOPE_F1_PRT" hidden="1">'[4]Ф-1 (для АО-энерго)'!$E$16:$E$17,'[4]Ф-1 (для АО-энерго)'!$C$4:$D$4,'[4]Ф-1 (для АО-энерго)'!$C$7:$E$10,'[4]Ф-1 (для АО-энерго)'!$A$11:$E$11</definedName>
    <definedName name="P3_SCOPE_PER_PRT" hidden="1">[4]перекрестка!$J$33:$K$37,[4]перекрестка!$N$33:$N$37,[4]перекрестка!$F$39:$H$43,[4]перекрестка!$J$39:$K$43,[4]перекрестка!$N$39:$N$43</definedName>
    <definedName name="P3_SCOPE_SV_PRT" hidden="1">[4]свод!$D$135:$G$135,[4]свод!$I$135:$I$140,[4]свод!$H$137:$H$140,[4]свод!$D$138:$G$140,[4]свод!$E$15:$I$16,[4]свод!$E$120:$I$121,[4]свод!$E$18:$I$19</definedName>
    <definedName name="P4_SCOPE_F1_PRT" hidden="1">'[4]Ф-1 (для АО-энерго)'!$C$13:$E$13,'[4]Ф-1 (для АО-энерго)'!$A$14:$E$14,'[4]Ф-1 (для АО-энерго)'!$C$23:$C$50,'[4]Ф-1 (для АО-энерго)'!$C$54:$C$95</definedName>
    <definedName name="P4_SCOPE_PER_PRT" hidden="1">[4]перекрестка!$F$45:$H$49,[4]перекрестка!$J$45:$K$49,[4]перекрестка!$N$45:$N$49,[4]перекрестка!$F$53:$G$64,[4]перекрестка!$H$54:$H$58</definedName>
    <definedName name="P5_SCOPE_PER_PRT" hidden="1">[4]перекрестка!$H$60:$H$64,[4]перекрестка!$J$53:$J$64,[4]перекрестка!$K$54:$K$58,[4]перекрестка!$K$60:$K$64,[4]перекрестка!$N$53:$N$64</definedName>
    <definedName name="P6_SCOPE_PER_PRT" hidden="1">[4]перекрестка!$F$66:$H$70,[4]перекрестка!$J$66:$K$70,[4]перекрестка!$N$66:$N$70,[4]перекрестка!$F$72:$H$76,[4]перекрестка!$J$72:$K$76</definedName>
    <definedName name="P6_T2.1?Protection">P1_T2.1?Protection</definedName>
    <definedName name="P7_SCOPE_PER_PRT" hidden="1">[4]перекрестка!$N$72:$N$76,[4]перекрестка!$F$78:$H$82,[4]перекрестка!$J$78:$K$82,[4]перекрестка!$N$78:$N$82,[4]перекрестка!$F$84:$H$88</definedName>
    <definedName name="P8_SCOPE_PER_PRT" hidden="1">[4]перекрестка!$J$84:$K$88,[4]перекрестка!$N$84:$N$88,[4]перекрестка!$F$14:$G$25,P1_SCOPE_PER_PRT,P2_SCOPE_PER_PRT,P3_SCOPE_PER_PRT,P4_SCOPE_PER_PRT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_name">[5]Титульный!$G$8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'[4]17.1'!$D$14:$F$17,'[4]17.1'!$D$19:$F$22,'[4]17.1'!$I$9:$I$12,'[4]17.1'!$I$14:$I$17,'[4]17.1'!$I$19:$I$22,'[4]17.1'!$D$9:$F$12</definedName>
    <definedName name="SCOPE_17_PRT">'[4]17'!$J$39:$M$41,'[4]17'!$E$43:$H$51,'[4]17'!$J$43:$M$51,'[4]17'!$E$54:$H$56,'[4]17'!$E$58:$H$66,'[4]17'!$E$69:$M$81,'[4]17'!$E$9:$H$11,P1_SCOPE_17_PRT</definedName>
    <definedName name="SCOPE_24_LD">'[4]24'!$E$8:$J$47,'[4]24'!$E$49:$J$66</definedName>
    <definedName name="SCOPE_24_PRT">'[4]24'!$E$41:$I$41,'[4]24'!$E$34:$I$34,'[4]24'!$E$36:$I$36,'[4]24'!$E$43:$I$43</definedName>
    <definedName name="SCOPE_25_PRT">'[4]25'!$E$20:$I$20,'[4]25'!$E$34:$I$34,'[4]25'!$E$41:$I$41,'[4]25'!$E$8:$I$10</definedName>
    <definedName name="SCOPE_4_PRT">'[4]4'!$Z$27:$AC$31,'[4]4'!$F$14:$I$20,P1_SCOPE_4_PRT,P2_SCOPE_4_PRT</definedName>
    <definedName name="SCOPE_5_PRT">'[4]5'!$Z$27:$AC$31,'[4]5'!$F$14:$I$21,P1_SCOPE_5_PRT,P2_SCOPE_5_PRT</definedName>
    <definedName name="SCOPE_ESOLD">#REF!</definedName>
    <definedName name="SCOPE_ETALON">#REF!</definedName>
    <definedName name="SCOPE_ETALON2">#REF!</definedName>
    <definedName name="SCOPE_F1_PRT">'[4]Ф-1 (для АО-энерго)'!$D$86:$E$95,P1_SCOPE_F1_PRT,P2_SCOPE_F1_PRT,P3_SCOPE_F1_PRT,P4_SCOPE_F1_PRT</definedName>
    <definedName name="SCOPE_F2_PRT">'[4]Ф-2 (для АО-энерго)'!$C$5:$D$5,'[4]Ф-2 (для АО-энерго)'!$C$52:$C$57,'[4]Ф-2 (для АО-энерго)'!$D$57:$G$57,P1_SCOPE_F2_PRT,P2_SCOPE_F2_PRT</definedName>
    <definedName name="SCOPE_FLOAD">#REF!,P1_SCOPE_FLOAD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'[6]Стоимость ЭЭ'!$G$111:$AN$113,'[6]Стоимость ЭЭ'!$G$93:$AN$95,'[6]Стоимость ЭЭ'!$G$51:$AN$53</definedName>
    <definedName name="SCOPE_MO">[7]Справочники!$K$6:$K$742,[7]Справочники!#REF!</definedName>
    <definedName name="SCOPE_MUPS">[7]Свод!#REF!,[7]Свод!#REF!</definedName>
    <definedName name="SCOPE_MUPS_NAMES">[7]Свод!#REF!,[7]Свод!#REF!</definedName>
    <definedName name="SCOPE_NALOG">[8]Справочники!$R$3:$R$4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[4]Справочники!$D$21:$J$22,[4]Справочники!$E$13:$I$14,[4]Справочники!$F$27:$H$28</definedName>
    <definedName name="SCOPE_SV_LD1">[4]свод!$E$104:$M$104,[4]свод!$E$106:$M$117,[4]свод!$E$120:$M$121,[4]свод!$E$123:$M$127,[4]свод!$E$10:$M$68,P1_SCOPE_SV_LD1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[7]Справочники!$E$6,[7]Справочники!$D$11:$D$902,[7]Справочники!$E$3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_1E1166CA_1B6C_45DC_AEC5_9831998B16DD_.wvu.PrintArea" localSheetId="0" hidden="1">Т4!$A$1:$T$91</definedName>
    <definedName name="Z_4F29A45D_A425_4ECF_B9D0_B5B0A7C2E3C0_.wvu.Cols" localSheetId="0" hidden="1">Т4!$N:$N</definedName>
    <definedName name="Z_4F29A45D_A425_4ECF_B9D0_B5B0A7C2E3C0_.wvu.PrintArea" localSheetId="0" hidden="1">Т4!$A$1:$M$91</definedName>
    <definedName name="ZERO">#REF!</definedName>
    <definedName name="Анализ">'[9]Пром предприятия'!#REF!</definedName>
    <definedName name="БС">[10]Справочники!$A$4:$A$6</definedName>
    <definedName name="впэс">#REF!</definedName>
    <definedName name="ВТОП">#REF!</definedName>
    <definedName name="ДРУГОЕ">[11]Справочники!$A$26:$A$28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_xlnm.Print_Area" localSheetId="0">Т4!$A$1:$M$83</definedName>
    <definedName name="ОРГ">#REF!</definedName>
    <definedName name="ОРГАНИЗАЦИЯ">#REF!</definedName>
    <definedName name="прол">[12]Теплоисточники!#REF!</definedName>
    <definedName name="ПРОМ">'[9]Пром предприятия'!#REF!</definedName>
    <definedName name="ПЭ">[11]Справочники!$A$10:$A$12</definedName>
    <definedName name="РГК">[11]Справочники!$A$4:$A$4</definedName>
    <definedName name="СОЦ">[9]Соцкультбыт!#REF!</definedName>
    <definedName name="ТЕПЛОИСТ">[12]Теплоисточники!#REF!</definedName>
    <definedName name="УГОЛЬ">[11]Справочники!$A$19:$A$21</definedName>
  </definedNames>
  <calcPr calcId="145621"/>
</workbook>
</file>

<file path=xl/calcChain.xml><?xml version="1.0" encoding="utf-8"?>
<calcChain xmlns="http://schemas.openxmlformats.org/spreadsheetml/2006/main">
  <c r="L70" i="1" l="1"/>
  <c r="F69" i="1"/>
  <c r="E69" i="1"/>
  <c r="I67" i="1"/>
  <c r="D67" i="1"/>
  <c r="I66" i="1"/>
  <c r="D66" i="1"/>
  <c r="I64" i="1"/>
  <c r="D64" i="1"/>
  <c r="I62" i="1"/>
  <c r="D62" i="1"/>
  <c r="I61" i="1"/>
  <c r="D61" i="1"/>
  <c r="I60" i="1"/>
  <c r="D60" i="1"/>
  <c r="I58" i="1"/>
  <c r="D58" i="1"/>
  <c r="I57" i="1"/>
  <c r="D57" i="1"/>
  <c r="I56" i="1"/>
  <c r="D56" i="1"/>
  <c r="I55" i="1"/>
  <c r="D55" i="1"/>
  <c r="I54" i="1"/>
  <c r="D54" i="1"/>
  <c r="I53" i="1"/>
  <c r="D53" i="1"/>
  <c r="L52" i="1"/>
  <c r="I52" i="1"/>
  <c r="D52" i="1"/>
  <c r="I51" i="1"/>
  <c r="D51" i="1"/>
  <c r="I50" i="1"/>
  <c r="D50" i="1"/>
  <c r="I49" i="1"/>
  <c r="D49" i="1"/>
  <c r="I48" i="1"/>
  <c r="D48" i="1"/>
  <c r="I47" i="1"/>
  <c r="D47" i="1"/>
  <c r="I46" i="1"/>
  <c r="D46" i="1"/>
  <c r="M45" i="1"/>
  <c r="L45" i="1"/>
  <c r="I45" i="1" s="1"/>
  <c r="G45" i="1"/>
  <c r="G59" i="1" s="1"/>
  <c r="D59" i="1" s="1"/>
  <c r="D45" i="1"/>
  <c r="I44" i="1"/>
  <c r="G44" i="1"/>
  <c r="D44" i="1" s="1"/>
  <c r="I43" i="1"/>
  <c r="D43" i="1"/>
  <c r="I42" i="1"/>
  <c r="D42" i="1"/>
  <c r="I41" i="1"/>
  <c r="D41" i="1"/>
  <c r="I39" i="1"/>
  <c r="D39" i="1"/>
  <c r="I38" i="1"/>
  <c r="D38" i="1"/>
  <c r="I37" i="1"/>
  <c r="D37" i="1"/>
  <c r="I36" i="1"/>
  <c r="D36" i="1"/>
  <c r="I35" i="1"/>
  <c r="D35" i="1"/>
  <c r="L34" i="1"/>
  <c r="L23" i="1" s="1"/>
  <c r="I23" i="1" s="1"/>
  <c r="I34" i="1"/>
  <c r="D34" i="1"/>
  <c r="I33" i="1"/>
  <c r="D33" i="1"/>
  <c r="I32" i="1"/>
  <c r="D32" i="1"/>
  <c r="I31" i="1"/>
  <c r="D31" i="1"/>
  <c r="I30" i="1"/>
  <c r="D30" i="1"/>
  <c r="I29" i="1"/>
  <c r="D29" i="1"/>
  <c r="I28" i="1"/>
  <c r="D28" i="1"/>
  <c r="I27" i="1"/>
  <c r="D27" i="1"/>
  <c r="I26" i="1"/>
  <c r="D26" i="1"/>
  <c r="I25" i="1"/>
  <c r="D25" i="1"/>
  <c r="I24" i="1"/>
  <c r="D24" i="1"/>
  <c r="G23" i="1"/>
  <c r="D23" i="1" s="1"/>
  <c r="L22" i="1"/>
  <c r="I22" i="1"/>
  <c r="D22" i="1"/>
  <c r="I21" i="1"/>
  <c r="D21" i="1"/>
  <c r="I20" i="1"/>
  <c r="D20" i="1"/>
  <c r="I19" i="1"/>
  <c r="D19" i="1"/>
  <c r="I18" i="1"/>
  <c r="D18" i="1"/>
  <c r="L17" i="1"/>
  <c r="I17" i="1"/>
  <c r="G17" i="1"/>
  <c r="G40" i="1" s="1"/>
  <c r="D17" i="1"/>
  <c r="I14" i="1"/>
  <c r="D14" i="1"/>
  <c r="L40" i="1" l="1"/>
  <c r="G68" i="1"/>
  <c r="G63" i="1"/>
  <c r="D40" i="1"/>
  <c r="L59" i="1"/>
  <c r="I59" i="1" s="1"/>
  <c r="P45" i="1"/>
  <c r="G65" i="1" l="1"/>
  <c r="D65" i="1" s="1"/>
  <c r="D63" i="1"/>
  <c r="D68" i="1"/>
  <c r="G69" i="1"/>
  <c r="D69" i="1" s="1"/>
  <c r="L63" i="1"/>
  <c r="I40" i="1"/>
  <c r="I63" i="1" l="1"/>
  <c r="L65" i="1"/>
  <c r="L68" i="1" l="1"/>
  <c r="I65" i="1"/>
  <c r="L69" i="1" l="1"/>
  <c r="I68" i="1"/>
  <c r="I69" i="1" l="1"/>
  <c r="L71" i="1"/>
  <c r="L73" i="1" s="1"/>
  <c r="L76" i="1" s="1"/>
</calcChain>
</file>

<file path=xl/comments1.xml><?xml version="1.0" encoding="utf-8"?>
<comments xmlns="http://schemas.openxmlformats.org/spreadsheetml/2006/main">
  <authors>
    <author>Морева Светлана Анатольевна</author>
  </authors>
  <commentList>
    <comment ref="J38" authorId="0">
      <text>
        <r>
          <rPr>
            <b/>
            <sz val="9"/>
            <color indexed="81"/>
            <rFont val="Tahoma"/>
            <family val="2"/>
            <charset val="204"/>
          </rPr>
          <t>Морева Светлана Анатольевна:</t>
        </r>
        <r>
          <rPr>
            <sz val="9"/>
            <color indexed="81"/>
            <rFont val="Tahoma"/>
            <family val="2"/>
            <charset val="204"/>
          </rPr>
          <t xml:space="preserve">
эл.эн Баня
</t>
        </r>
      </text>
    </comment>
  </commentList>
</comments>
</file>

<file path=xl/sharedStrings.xml><?xml version="1.0" encoding="utf-8"?>
<sst xmlns="http://schemas.openxmlformats.org/spreadsheetml/2006/main" count="176" uniqueCount="105">
  <si>
    <t>Экономические показатели с расшифровкой статей расходов</t>
  </si>
  <si>
    <t>ООО "Дальневосточные электрические сети"</t>
  </si>
  <si>
    <t>за 2018 год</t>
  </si>
  <si>
    <t>№ п.п</t>
  </si>
  <si>
    <t>Наименование показателя</t>
  </si>
  <si>
    <t>Ед.изм.</t>
  </si>
  <si>
    <t>Принято ДТ ПК на 2018г.</t>
  </si>
  <si>
    <t>Факт  2018 г</t>
  </si>
  <si>
    <t>Всего</t>
  </si>
  <si>
    <t>в том числе</t>
  </si>
  <si>
    <t>производство</t>
  </si>
  <si>
    <t xml:space="preserve">передача </t>
  </si>
  <si>
    <t xml:space="preserve">электро-энергии </t>
  </si>
  <si>
    <t>тепловой энергии с 01.07.2017г.</t>
  </si>
  <si>
    <t xml:space="preserve">тепловой энергии </t>
  </si>
  <si>
    <t>тепловой энергии</t>
  </si>
  <si>
    <t xml:space="preserve">Полезный отпуск электрической энергии                                      </t>
  </si>
  <si>
    <t>тыс.квтч</t>
  </si>
  <si>
    <t>2</t>
  </si>
  <si>
    <t>Доходы по регулируемой деятельности</t>
  </si>
  <si>
    <t>тыс.руб.</t>
  </si>
  <si>
    <t>Затраты</t>
  </si>
  <si>
    <t>3.1</t>
  </si>
  <si>
    <t>Подконтрольные (операционные) расходы организации, всего:</t>
  </si>
  <si>
    <t>1</t>
  </si>
  <si>
    <t>Материальные затраты, в т.ч.</t>
  </si>
  <si>
    <t>сырье, материалы и инструменты, топливо и запасные части</t>
  </si>
  <si>
    <t>работы и услуги производств.характера</t>
  </si>
  <si>
    <t>Затраты на оплату труда</t>
  </si>
  <si>
    <t>численность</t>
  </si>
  <si>
    <t>чел.</t>
  </si>
  <si>
    <t>средняя з/плата</t>
  </si>
  <si>
    <t>руб./чел</t>
  </si>
  <si>
    <t>3</t>
  </si>
  <si>
    <t>Прочие затраты всего, в т.ч.</t>
  </si>
  <si>
    <t>затраты на обеспечение охраны труда и техники безопасности</t>
  </si>
  <si>
    <t>командировочные расходы и представительские расходы</t>
  </si>
  <si>
    <t>подготовка кадров</t>
  </si>
  <si>
    <t>страхование</t>
  </si>
  <si>
    <t>информационные услуги и юридические услуги</t>
  </si>
  <si>
    <t>услуги почты, связи, банков, СМИ</t>
  </si>
  <si>
    <t>охранные услуги</t>
  </si>
  <si>
    <t>консультационные и аудиторские услуги</t>
  </si>
  <si>
    <t>прочие услуги сторонних организаций</t>
  </si>
  <si>
    <t>транспортные услуги</t>
  </si>
  <si>
    <t>други прочие расходы, в т.ч.</t>
  </si>
  <si>
    <t>канцелярские товары</t>
  </si>
  <si>
    <t>компьютерное обеспечение</t>
  </si>
  <si>
    <t>хозрасходы</t>
  </si>
  <si>
    <t>4</t>
  </si>
  <si>
    <t>Энергия на хозяйственные нужды</t>
  </si>
  <si>
    <t>5</t>
  </si>
  <si>
    <t>Подконтрольные расходы организации из прибыли</t>
  </si>
  <si>
    <t>ИТОГО подконтрольных расходов</t>
  </si>
  <si>
    <t>3.2</t>
  </si>
  <si>
    <t>Неподконтрольные расходы организации, всего:</t>
  </si>
  <si>
    <t>амортизация основных средств</t>
  </si>
  <si>
    <t>отчисления на социальные нужды</t>
  </si>
  <si>
    <t>размер страхового тарифа</t>
  </si>
  <si>
    <t>%</t>
  </si>
  <si>
    <t>Налоги и иные обязательные платежи, в т.ч.</t>
  </si>
  <si>
    <t>плата за землю</t>
  </si>
  <si>
    <t>налог на имущество</t>
  </si>
  <si>
    <t>прочие налоги и сборы</t>
  </si>
  <si>
    <t>налог на прибыль в т.ч.:</t>
  </si>
  <si>
    <t>налог на прибыль на капитальные вложения</t>
  </si>
  <si>
    <t>выпадающие доходы по п.87 Основ ценообразования</t>
  </si>
  <si>
    <t>Прочие неподконтрольные расходы, в т.ч.</t>
  </si>
  <si>
    <t>% по займам на операционную деятельность</t>
  </si>
  <si>
    <t>Аренда имущества, в т.ч.</t>
  </si>
  <si>
    <t>аренда электросетевого комплекса</t>
  </si>
  <si>
    <t>6</t>
  </si>
  <si>
    <t>Прибыль на капитальные вложения</t>
  </si>
  <si>
    <t>7</t>
  </si>
  <si>
    <t>Возврат заемных средств, направляемый на финансирование капитальных вложений</t>
  </si>
  <si>
    <t>ИТОГО неподконтрольных расходов</t>
  </si>
  <si>
    <t>Оплата услуг ФСК, в т.ч.</t>
  </si>
  <si>
    <t>1 полугодие</t>
  </si>
  <si>
    <t>2 полугодие</t>
  </si>
  <si>
    <t>НВВ с учетом затрат ФСК</t>
  </si>
  <si>
    <t>Расходы, связанные с компенсацией незапланированных расходов или полученного избытка</t>
  </si>
  <si>
    <t>ИТОГО НВВ на содержание</t>
  </si>
  <si>
    <t>Электроэнергия на компенсацию потерь</t>
  </si>
  <si>
    <t>Всего расходов(себестоимость)</t>
  </si>
  <si>
    <t xml:space="preserve">Прибыль (убыток) от основной деятельности </t>
  </si>
  <si>
    <t xml:space="preserve">Прибыль (убыток) от прочей  деятельности </t>
  </si>
  <si>
    <t>Прибыль(убыток)от продаж</t>
  </si>
  <si>
    <t xml:space="preserve">Прибыль (убыток) от внереализационной  деятельности </t>
  </si>
  <si>
    <t>Прибыль (убыток) до налогообложения</t>
  </si>
  <si>
    <t>10</t>
  </si>
  <si>
    <t>Налог на прибыль</t>
  </si>
  <si>
    <t>10.1</t>
  </si>
  <si>
    <t xml:space="preserve">в т.ч налог на капвложения </t>
  </si>
  <si>
    <t>Чистая прибыль (убыток)</t>
  </si>
  <si>
    <t>11</t>
  </si>
  <si>
    <t xml:space="preserve">Тариф руб/кВтч </t>
  </si>
  <si>
    <t>11.1</t>
  </si>
  <si>
    <t>Тариф руб/кВтч c 01.01.2017-30.06.2017</t>
  </si>
  <si>
    <t>11.2</t>
  </si>
  <si>
    <t>Тариф руб/кВтч c 01.07.2017-31.12.2017</t>
  </si>
  <si>
    <t>Генеральный директор ООО "ДВЭС"</t>
  </si>
  <si>
    <t>Ю.С.Игнатов</t>
  </si>
  <si>
    <t>Заполняем первой</t>
  </si>
  <si>
    <t>Структура и объем затрат на производство и реализацию товаров (работ, услуг)</t>
  </si>
  <si>
    <t>пп.б п.9 Стандартов раскрытия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</si>
</sst>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,##0.0"/>
    <numFmt numFmtId="165" formatCode="#,##0.0000"/>
    <numFmt numFmtId="166" formatCode="#,##0.000"/>
    <numFmt numFmtId="167" formatCode="&quot;$&quot;#,##0_);[Red]\(&quot;$&quot;#,##0\)"/>
    <numFmt numFmtId="168" formatCode="_([$€]* #,##0.00_);_([$€]* \(#,##0.00\);_([$€]* &quot;-&quot;??_);_(@_)"/>
    <numFmt numFmtId="169" formatCode="#,##0.00&quot; &quot;[$руб.-419];[Red]&quot;-&quot;#,##0.00&quot; &quot;[$руб.-419]"/>
    <numFmt numFmtId="170" formatCode="General_)"/>
    <numFmt numFmtId="171" formatCode="_(&quot;р.&quot;* #,##0.00_);_(&quot;р.&quot;* \(#,##0.00\);_(&quot;р.&quot;* &quot;-&quot;??_);_(@_)"/>
    <numFmt numFmtId="172" formatCode="_-* #,##0_р_._-;\-* #,##0_р_._-;_-* &quot;-&quot;_р_._-;_-@_-"/>
    <numFmt numFmtId="173" formatCode="_-* #,##0.00_р_._-;\-* #,##0.00_р_._-;_-* &quot;-&quot;??_р_._-;_-@_-"/>
    <numFmt numFmtId="174" formatCode="_-* #,##0_р_._-;\-* #,##0_р_._-;_-* \-_р_._-;_-@_-"/>
    <numFmt numFmtId="175" formatCode="_(* #,##0.00_);_(* \(#,##0.00\);_(* &quot;-&quot;??_);_(@_)"/>
    <numFmt numFmtId="176" formatCode="_(* #,##0.00_);_(* \(#,##0.00\);_(* \-??_);_(@_)"/>
  </numFmts>
  <fonts count="58">
    <font>
      <sz val="10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12"/>
      <name val="Times New Roman"/>
      <family val="1"/>
      <charset val="204"/>
    </font>
    <font>
      <i/>
      <sz val="11"/>
      <color indexed="12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</font>
    <font>
      <b/>
      <i/>
      <sz val="16"/>
      <color indexed="8"/>
      <name val="Arial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b/>
      <i/>
      <u/>
      <sz val="11"/>
      <color indexed="8"/>
      <name val="Arial"/>
      <family val="2"/>
      <charset val="204"/>
    </font>
    <font>
      <sz val="10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name val="Arial Cyr"/>
      <family val="2"/>
      <charset val="204"/>
    </font>
    <font>
      <sz val="8"/>
      <color indexed="9"/>
      <name val="Tahoma"/>
      <family val="2"/>
      <charset val="204"/>
    </font>
    <font>
      <sz val="12"/>
      <name val="Arial Cyr"/>
      <charset val="204"/>
    </font>
    <font>
      <sz val="10"/>
      <color indexed="8"/>
      <name val="Arial Cyr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07">
    <xf numFmtId="0" fontId="0" fillId="0" borderId="0"/>
    <xf numFmtId="0" fontId="1" fillId="2" borderId="0" applyNumberFormat="0" applyBorder="0" applyAlignment="0" applyProtection="0"/>
    <xf numFmtId="0" fontId="12" fillId="0" borderId="0"/>
    <xf numFmtId="0" fontId="13" fillId="0" borderId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167" fontId="2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24" fillId="0" borderId="0" applyNumberFormat="0" applyBorder="0" applyProtection="0">
      <alignment horizontal="center"/>
    </xf>
    <xf numFmtId="0" fontId="24" fillId="0" borderId="0" applyNumberFormat="0" applyBorder="0" applyProtection="0">
      <alignment horizontal="center" textRotation="90"/>
    </xf>
    <xf numFmtId="49" fontId="25" fillId="0" borderId="0" applyBorder="0">
      <alignment vertical="top"/>
    </xf>
    <xf numFmtId="0" fontId="26" fillId="0" borderId="0"/>
    <xf numFmtId="0" fontId="27" fillId="0" borderId="0" applyNumberFormat="0">
      <alignment horizontal="left"/>
    </xf>
    <xf numFmtId="0" fontId="28" fillId="0" borderId="0" applyNumberFormat="0" applyBorder="0" applyProtection="0"/>
    <xf numFmtId="169" fontId="28" fillId="0" borderId="0" applyBorder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4" borderId="0" applyNumberFormat="0" applyBorder="0" applyAlignment="0" applyProtection="0"/>
    <xf numFmtId="170" fontId="29" fillId="0" borderId="11">
      <protection locked="0"/>
    </xf>
    <xf numFmtId="0" fontId="30" fillId="12" borderId="12" applyNumberFormat="0" applyAlignment="0" applyProtection="0"/>
    <xf numFmtId="0" fontId="31" fillId="25" borderId="13" applyNumberFormat="0" applyAlignment="0" applyProtection="0"/>
    <xf numFmtId="0" fontId="32" fillId="25" borderId="12" applyNumberFormat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171" fontId="29" fillId="0" borderId="0" applyFont="0" applyFill="0" applyBorder="0" applyAlignment="0" applyProtection="0"/>
    <xf numFmtId="0" fontId="34" fillId="0" borderId="0" applyBorder="0">
      <alignment horizontal="center" vertical="center" wrapText="1"/>
    </xf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Border="0">
      <alignment horizontal="center" vertical="center" wrapText="1"/>
    </xf>
    <xf numFmtId="170" fontId="39" fillId="26" borderId="11"/>
    <xf numFmtId="4" fontId="25" fillId="27" borderId="2" applyBorder="0">
      <alignment horizontal="right"/>
    </xf>
    <xf numFmtId="0" fontId="40" fillId="0" borderId="18" applyNumberFormat="0" applyFill="0" applyAlignment="0" applyProtection="0"/>
    <xf numFmtId="0" fontId="41" fillId="28" borderId="19" applyNumberFormat="0" applyAlignment="0" applyProtection="0"/>
    <xf numFmtId="0" fontId="42" fillId="29" borderId="0" applyFill="0">
      <alignment wrapText="1"/>
    </xf>
    <xf numFmtId="0" fontId="43" fillId="0" borderId="0">
      <alignment horizontal="center" vertical="top" wrapText="1"/>
    </xf>
    <xf numFmtId="0" fontId="44" fillId="0" borderId="0">
      <alignment horizontal="centerContinuous" vertical="center" wrapText="1"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2" fillId="0" borderId="0"/>
    <xf numFmtId="0" fontId="2" fillId="0" borderId="0"/>
    <xf numFmtId="0" fontId="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47" fillId="0" borderId="0"/>
    <xf numFmtId="0" fontId="12" fillId="0" borderId="0"/>
    <xf numFmtId="0" fontId="48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50" fillId="0" borderId="0">
      <alignment horizontal="left" vertical="center" wrapText="1"/>
    </xf>
    <xf numFmtId="0" fontId="51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12" fillId="31" borderId="2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3" fillId="0" borderId="21" applyNumberFormat="0" applyFill="0" applyAlignment="0" applyProtection="0"/>
    <xf numFmtId="0" fontId="54" fillId="0" borderId="0"/>
    <xf numFmtId="0" fontId="55" fillId="0" borderId="0" applyNumberFormat="0" applyFill="0" applyBorder="0" applyAlignment="0" applyProtection="0"/>
    <xf numFmtId="49" fontId="42" fillId="0" borderId="0">
      <alignment horizontal="center"/>
    </xf>
    <xf numFmtId="172" fontId="56" fillId="0" borderId="0" applyFont="0" applyFill="0" applyBorder="0" applyAlignment="0" applyProtection="0"/>
    <xf numFmtId="173" fontId="56" fillId="0" borderId="0" applyFont="0" applyFill="0" applyBorder="0" applyAlignment="0" applyProtection="0"/>
    <xf numFmtId="174" fontId="29" fillId="0" borderId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3" fontId="12" fillId="0" borderId="0" applyFont="0" applyFill="0" applyBorder="0" applyAlignment="0" applyProtection="0"/>
    <xf numFmtId="176" fontId="23" fillId="0" borderId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2" fillId="0" borderId="0" applyFont="0" applyFill="0" applyBorder="0" applyAlignment="0" applyProtection="0"/>
    <xf numFmtId="4" fontId="25" fillId="29" borderId="0" applyBorder="0">
      <alignment horizontal="right"/>
    </xf>
    <xf numFmtId="4" fontId="25" fillId="32" borderId="22" applyBorder="0">
      <alignment horizontal="right"/>
    </xf>
    <xf numFmtId="4" fontId="25" fillId="29" borderId="2" applyFont="0" applyBorder="0">
      <alignment horizontal="right"/>
    </xf>
    <xf numFmtId="0" fontId="57" fillId="9" borderId="0" applyNumberFormat="0" applyBorder="0" applyAlignment="0" applyProtection="0"/>
  </cellStyleXfs>
  <cellXfs count="167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3" fillId="0" borderId="2" xfId="0" applyNumberFormat="1" applyFont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164" fontId="3" fillId="0" borderId="2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2" xfId="0" applyNumberFormat="1" applyFont="1" applyBorder="1" applyAlignment="1">
      <alignment horizontal="center" vertical="center"/>
    </xf>
    <xf numFmtId="0" fontId="8" fillId="0" borderId="2" xfId="0" applyFont="1" applyFill="1" applyBorder="1" applyAlignment="1">
      <alignment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3" fontId="4" fillId="0" borderId="9" xfId="0" applyNumberFormat="1" applyFont="1" applyFill="1" applyBorder="1" applyAlignment="1">
      <alignment vertical="center"/>
    </xf>
    <xf numFmtId="165" fontId="4" fillId="0" borderId="2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7" fillId="0" borderId="2" xfId="0" applyNumberFormat="1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3" fontId="10" fillId="0" borderId="2" xfId="1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4" fontId="3" fillId="6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164" fontId="3" fillId="5" borderId="2" xfId="0" applyNumberFormat="1" applyFont="1" applyFill="1" applyBorder="1" applyAlignment="1">
      <alignment horizontal="center" vertical="center"/>
    </xf>
    <xf numFmtId="3" fontId="3" fillId="5" borderId="2" xfId="0" applyNumberFormat="1" applyFont="1" applyFill="1" applyBorder="1" applyAlignment="1">
      <alignment horizontal="center" vertical="center"/>
    </xf>
    <xf numFmtId="49" fontId="3" fillId="5" borderId="2" xfId="0" applyNumberFormat="1" applyFont="1" applyFill="1" applyBorder="1" applyAlignment="1">
      <alignment horizontal="center" vertical="center"/>
    </xf>
    <xf numFmtId="3" fontId="4" fillId="6" borderId="2" xfId="0" applyNumberFormat="1" applyFont="1" applyFill="1" applyBorder="1" applyAlignment="1">
      <alignment horizontal="center" vertical="center"/>
    </xf>
    <xf numFmtId="49" fontId="11" fillId="5" borderId="2" xfId="0" applyNumberFormat="1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11" fillId="6" borderId="2" xfId="0" applyNumberFormat="1" applyFont="1" applyFill="1" applyBorder="1" applyAlignment="1">
      <alignment horizontal="center" vertical="center"/>
    </xf>
    <xf numFmtId="3" fontId="11" fillId="6" borderId="2" xfId="0" applyNumberFormat="1" applyFont="1" applyFill="1" applyBorder="1" applyAlignment="1">
      <alignment horizontal="center" vertical="center"/>
    </xf>
    <xf numFmtId="3" fontId="11" fillId="5" borderId="2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right" vertical="center" wrapText="1"/>
    </xf>
    <xf numFmtId="0" fontId="3" fillId="5" borderId="7" xfId="0" applyFont="1" applyFill="1" applyBorder="1" applyAlignment="1">
      <alignment horizontal="right" vertical="center" wrapText="1"/>
    </xf>
    <xf numFmtId="49" fontId="11" fillId="0" borderId="2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11" fillId="3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8" fillId="0" borderId="0" xfId="2" applyFont="1" applyAlignment="1">
      <alignment vertical="center"/>
    </xf>
    <xf numFmtId="0" fontId="14" fillId="0" borderId="0" xfId="3" applyFont="1" applyAlignment="1">
      <alignment horizontal="center" vertical="center"/>
    </xf>
    <xf numFmtId="0" fontId="8" fillId="0" borderId="0" xfId="2" applyFont="1" applyAlignment="1">
      <alignment horizontal="center" vertical="center" wrapText="1"/>
    </xf>
    <xf numFmtId="0" fontId="8" fillId="0" borderId="0" xfId="3" applyFont="1" applyAlignment="1">
      <alignment vertical="center"/>
    </xf>
    <xf numFmtId="4" fontId="14" fillId="0" borderId="0" xfId="3" applyNumberFormat="1" applyFont="1" applyAlignment="1">
      <alignment horizontal="center" vertical="center"/>
    </xf>
    <xf numFmtId="0" fontId="14" fillId="0" borderId="0" xfId="3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3" applyFont="1" applyAlignment="1">
      <alignment vertical="center" wrapText="1"/>
    </xf>
    <xf numFmtId="0" fontId="14" fillId="0" borderId="0" xfId="3" applyFont="1" applyAlignment="1">
      <alignment vertical="center" wrapText="1"/>
    </xf>
    <xf numFmtId="0" fontId="8" fillId="0" borderId="0" xfId="2" applyFont="1" applyAlignment="1">
      <alignment horizontal="right"/>
    </xf>
    <xf numFmtId="0" fontId="8" fillId="0" borderId="0" xfId="2" applyFont="1" applyAlignment="1">
      <alignment horizontal="right" vertical="center"/>
    </xf>
    <xf numFmtId="0" fontId="8" fillId="0" borderId="0" xfId="0" applyFont="1" applyAlignment="1">
      <alignment vertical="center"/>
    </xf>
    <xf numFmtId="0" fontId="15" fillId="0" borderId="0" xfId="2" applyFont="1" applyAlignment="1">
      <alignment vertical="center"/>
    </xf>
    <xf numFmtId="0" fontId="16" fillId="0" borderId="0" xfId="3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4" fontId="16" fillId="0" borderId="0" xfId="3" applyNumberFormat="1" applyFont="1" applyAlignment="1">
      <alignment horizontal="center" vertical="center"/>
    </xf>
    <xf numFmtId="0" fontId="16" fillId="0" borderId="0" xfId="3" applyFont="1" applyAlignment="1">
      <alignment vertical="center"/>
    </xf>
    <xf numFmtId="0" fontId="4" fillId="0" borderId="0" xfId="3" applyFont="1" applyAlignment="1">
      <alignment vertical="center" wrapText="1"/>
    </xf>
    <xf numFmtId="0" fontId="16" fillId="0" borderId="0" xfId="3" applyFont="1" applyAlignment="1">
      <alignment vertical="center" wrapText="1"/>
    </xf>
    <xf numFmtId="0" fontId="4" fillId="0" borderId="0" xfId="2" applyFont="1" applyAlignment="1">
      <alignment horizontal="right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 wrapText="1"/>
    </xf>
    <xf numFmtId="0" fontId="4" fillId="0" borderId="0" xfId="3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vertical="center"/>
    </xf>
  </cellXfs>
  <cellStyles count="70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Currency [0]" xfId="22"/>
    <cellStyle name="Euro" xfId="23"/>
    <cellStyle name="Excel Built-in Normal" xfId="24"/>
    <cellStyle name="Excel Built-in Normal 2" xfId="25"/>
    <cellStyle name="Excel Built-in Normal_2014-03-31 ЭЭС" xfId="26"/>
    <cellStyle name="Heading" xfId="27"/>
    <cellStyle name="Heading1" xfId="28"/>
    <cellStyle name="Normal_Form2.1" xfId="29"/>
    <cellStyle name="Normal1" xfId="30"/>
    <cellStyle name="Price_Body" xfId="31"/>
    <cellStyle name="Result" xfId="32"/>
    <cellStyle name="Result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Беззащитный" xfId="40"/>
    <cellStyle name="Ввод  2" xfId="41"/>
    <cellStyle name="Вывод 2" xfId="42"/>
    <cellStyle name="Вычисление 2" xfId="43"/>
    <cellStyle name="Гиперссылка 2" xfId="44"/>
    <cellStyle name="Денежный 2" xfId="45"/>
    <cellStyle name="Заголовок" xfId="46"/>
    <cellStyle name="Заголовок 1 2" xfId="47"/>
    <cellStyle name="Заголовок 2 2" xfId="48"/>
    <cellStyle name="Заголовок 3 2" xfId="49"/>
    <cellStyle name="Заголовок 4 2" xfId="50"/>
    <cellStyle name="ЗаголовокСтолбца" xfId="51"/>
    <cellStyle name="Защитный" xfId="52"/>
    <cellStyle name="Значение" xfId="53"/>
    <cellStyle name="Итог 2" xfId="54"/>
    <cellStyle name="Контрольная ячейка 2" xfId="55"/>
    <cellStyle name="Мои наименования показателей" xfId="56"/>
    <cellStyle name="Мой заголовок" xfId="57"/>
    <cellStyle name="Мой заголовок листа" xfId="58"/>
    <cellStyle name="Название 2" xfId="59"/>
    <cellStyle name="Нейтральный 2" xfId="60"/>
    <cellStyle name="Обычный" xfId="0" builtinId="0"/>
    <cellStyle name="Обычный 10" xfId="61"/>
    <cellStyle name="Обычный 11" xfId="62"/>
    <cellStyle name="Обычный 11 2" xfId="63"/>
    <cellStyle name="Обычный 11_План и исполнение  ФОТ 2016-2020" xfId="64"/>
    <cellStyle name="Обычный 12" xfId="65"/>
    <cellStyle name="Обычный 13" xfId="66"/>
    <cellStyle name="Обычный 14" xfId="67"/>
    <cellStyle name="Обычный 15" xfId="68"/>
    <cellStyle name="Обычный 16" xfId="69"/>
    <cellStyle name="Обычный 17" xfId="70"/>
    <cellStyle name="Обычный 18" xfId="71"/>
    <cellStyle name="Обычный 19" xfId="72"/>
    <cellStyle name="Обычный 2" xfId="73"/>
    <cellStyle name="Обычный 2 2" xfId="74"/>
    <cellStyle name="Обычный 2 2 10 10" xfId="75"/>
    <cellStyle name="Обычный 2 2 2" xfId="76"/>
    <cellStyle name="Обычный 2 2 3" xfId="77"/>
    <cellStyle name="Обычный 2 2_2014-03-31 ЭЭС" xfId="78"/>
    <cellStyle name="Обычный 2 3" xfId="79"/>
    <cellStyle name="Обычный 2 4" xfId="80"/>
    <cellStyle name="Обычный 2 5" xfId="81"/>
    <cellStyle name="Обычный 2_1 полугодие 2014" xfId="82"/>
    <cellStyle name="Обычный 20" xfId="83"/>
    <cellStyle name="Обычный 21" xfId="84"/>
    <cellStyle name="Обычный 22" xfId="85"/>
    <cellStyle name="Обычный 23" xfId="86"/>
    <cellStyle name="Обычный 24" xfId="87"/>
    <cellStyle name="Обычный 25" xfId="88"/>
    <cellStyle name="Обычный 26" xfId="89"/>
    <cellStyle name="Обычный 27" xfId="90"/>
    <cellStyle name="Обычный 28" xfId="91"/>
    <cellStyle name="Обычный 29" xfId="92"/>
    <cellStyle name="Обычный 3" xfId="93"/>
    <cellStyle name="Обычный 3 2" xfId="94"/>
    <cellStyle name="Обычный 3 2 2" xfId="95"/>
    <cellStyle name="Обычный 3 2 2 2" xfId="96"/>
    <cellStyle name="Обычный 3 2 2 2 2" xfId="97"/>
    <cellStyle name="Обычный 3 2 2 2 2 2" xfId="98"/>
    <cellStyle name="Обычный 3 2 2 2 2 2 2" xfId="99"/>
    <cellStyle name="Обычный 3 2 2 2 2 2 2 2" xfId="100"/>
    <cellStyle name="Обычный 3 2 2 2 2 2 2 2 2" xfId="101"/>
    <cellStyle name="Обычный 3 2 2 2 2 2 2 2 2 2" xfId="102"/>
    <cellStyle name="Обычный 3 2 2 2 2 2 2 2 2 2 2" xfId="103"/>
    <cellStyle name="Обычный 3 2 2 2 2 2 2 2 2 2 2 2" xfId="104"/>
    <cellStyle name="Обычный 3 2 2 2 2 2 2 2 2 2 3" xfId="105"/>
    <cellStyle name="Обычный 3 2 2 2 2 2 2 2 2 2 3 2" xfId="106"/>
    <cellStyle name="Обычный 3 2 2 2 2 2 2 2 2 2 3 2 2" xfId="107"/>
    <cellStyle name="Обычный 3 2 2 2 2 2 2 2 2 2 3 2 2 2" xfId="108"/>
    <cellStyle name="Обычный 3 2 2 2 2 2 2 2 2 2 3 2 2 2 2" xfId="109"/>
    <cellStyle name="Обычный 3 2 2 2 2 2 2 2 2 2 3 2 2 2 2 2" xfId="110"/>
    <cellStyle name="Обычный 3 2 2 2 2 2 2 2 2 2 3 2 2 2 2 2 2" xfId="111"/>
    <cellStyle name="Обычный 3 2 2 2 2 2 2 2 2 2 3 2 2 2 2 2 2 2" xfId="112"/>
    <cellStyle name="Обычный 3 2 2 2 2 2 2 2 2 2 3 2 2 2 2 2 2 2 2" xfId="113"/>
    <cellStyle name="Обычный 3 2 2 2 2 2 2 2 2 2 3 2 2 2 2 2 2 2 2 2" xfId="114"/>
    <cellStyle name="Обычный 3 2 2 2 2 2 2 2 2 2 3 2 2 2 2 2 2 2 2 2 2" xfId="115"/>
    <cellStyle name="Обычный 3 2 2 2 2 2 2 2 2 2 3 2 2 2 2 2 2 2 2 2 2 2" xfId="116"/>
    <cellStyle name="Обычный 3 2 2 2 2 2 2 2 2 2 3 2 2 2 2 2 2 2 2 2 2 2 2" xfId="117"/>
    <cellStyle name="Обычный 3 2 2 2 2 2 2 2 2 2 3 2 2 2 2 2 2 2 2 2 2 2 2 2" xfId="118"/>
    <cellStyle name="Обычный 3 2 2 2 2 2 2 2 2 2 3 2 2 2 2 2 2 2 2 2 2 2 2 2 2" xfId="119"/>
    <cellStyle name="Обычный 3 2 2 2 2 2 2 2 2 2 3 2 2 2 2 2 2 2 2 2 2 2 2 2 2 2" xfId="120"/>
    <cellStyle name="Обычный 3 2 2 2 2 2 2 2 2 2 3 2 2 2 2 2 2 2 2 2 2 2 2 2 2 2 2" xfId="121"/>
    <cellStyle name="Обычный 3 2 2 2 2 2 2 2 2 2 3 2 2 2 2 2 2 2 2 2 2 2 2 2 2 2 2 2" xfId="122"/>
    <cellStyle name="Обычный 3 2 2 2 2 2 2 2 2 2 3 2 2 2 2 2 2 2 2 2 2 2 2 2 2 2 2 2 2" xfId="123"/>
    <cellStyle name="Обычный 3 2 2 2 2 2 2 2 2 2 3 2 2 2 2 2 2 2 2 2 2 2 2 2 2 2 2 2 2 2" xfId="124"/>
    <cellStyle name="Обычный 3 2 2 2 2 2 2 2 2 2 3 2 2 2 2 2 2 2 2 2 2 2 2 2 2 2 2 2 2 2 2" xfId="125"/>
    <cellStyle name="Обычный 3 2 2 2 2 2 2 2 2 2 3 2 2 2 2 2 2 2 2 2 2 2 2 2 2 2 2 2 2 2 2 2" xfId="126"/>
    <cellStyle name="Обычный 3 2 2 2 2 2 2 2 2 2 3 2 2 2 2 2 2 2 2 2 2 2 2 2 2 2 2 2 2 2 2 2 2" xfId="127"/>
    <cellStyle name="Обычный 3 2 2 2 2 2 2 2 2 2 3 2 2 2 2 2 2 2 2 2 2 2 2 2 2 2 2 2 2 2 2 2 2 2" xfId="128"/>
    <cellStyle name="Обычный 3 2 2 2 2 2 2 2 2 2 3 2 2 2 2 2 2 2 2 2 2 2 2 2 2 2 2 2 2 2 2 2 2 2 2" xfId="129"/>
    <cellStyle name="Обычный 3 2 2 2 2 2 2 2 2 2 3 2 2 2 2 2 2 2 2 2 2 2 2 2 2 2 2 2 2 2 2 2 2 2 2 2" xfId="130"/>
    <cellStyle name="Обычный 3 2 2 2 2 2 2 2 2 2 3 2 2 2 2 2 2 2 2 2 2 2 2 2 2 2 2 2 2 2 2 2 2 2 2 2 2" xfId="131"/>
    <cellStyle name="Обычный 3 2 2 2 2 2 2 2 2 2 3 2 2 2 2 2 2 2 2 2 2 2 2 2 2 2 2 2 2 2 2 2 2 2 2 2 2 2" xfId="132"/>
    <cellStyle name="Обычный 3 2 2 2 2 2 2 2 2 2 3 2 2 2 2 2 2 2 2 2 2 2 2 2 2 2 2 2 2 2 2 2 2 2 2 2 2 2 2" xfId="133"/>
    <cellStyle name="Обычный 3 2 2 2 2 2 2 2 2 2 3 2 2 2 2 2 2 2 2 2 2 2 2 2 2 2 2 2 2 2 2 2 2 2 2 2 2 2 2 2" xfId="134"/>
    <cellStyle name="Обычный 3 2 2 2 2 2 2 2 2 2 3 2 2 2 2 2 2 2 2 2 2 2 2 2 2 2 2 2 2 2 2 2 2 2 2 2 2 2 2 2 2" xfId="135"/>
    <cellStyle name="Обычный 3 2 2 2 2 2 2 2 2 2 3 2 2 2 2 2 2 2 2 2 2 2 2 2 2 2 2 2 2 2 2 2 2 2 2 2 2 2 2 2 2 2" xfId="136"/>
    <cellStyle name="Обычный 3 2 2 2 2 2 2 2 2 2 3 2 2 2 2 2 2 2 2 2 2 2 2 2 2 2 2 2 2 2 2 2 2 2 2 2 2 2 2 2 2 2 2" xfId="137"/>
    <cellStyle name="Обычный 3 2 2 2 2 2 2 2 2 2 3 2 2 2 2 2 2 2 2 2 2 2 2 2 2 2 2 2 2 2 2 2 2 2 2 2 2 2 2 2 2 2 2 2" xfId="138"/>
    <cellStyle name="Обычный 3 2 2 2 2 2 2 2 2 2 3 2 2 2 2 2 2 2 2 2 2 2 2 2 2 2 2 2 2 2 2 2 2 2 2 2 2 2 2 2 2 2 2 2 2" xfId="139"/>
    <cellStyle name="Обычный 3 2 2 2 2 2 2 2 2 2 3 2 2 2 2 2 2 2 2 2 2 2 2 2 2 2 2 2 2 2 2 2 2 2 2 2 2 2 2 2 2 2 2 2 2 2" xfId="140"/>
    <cellStyle name="Обычный 3 2 2 2 2 2 2 2 2 2 3 2 2 2 2 2 2 2 2 2 2 2 2 2 2 2 2 2 2 2 2 2 2 2 2 2 2 2 2 2 2 2 2 2 2 2 2" xfId="141"/>
    <cellStyle name="Обычный 3 2 2 2 2 2 2 2 2 2 3 2 2 2 2 2 2 2 2 2 2 2 2 2 2 2 2 2 2 2 2 2 2 2 2 2 2 2 2 2 2 2 2 2 2 2 2 2" xfId="142"/>
    <cellStyle name="Обычный 3 2 2 2 2 2 2 2 2 2 3 2 2 2 2 2 2 2 2 2 2 2 2 2 2 2 2 2 2 2 2 2 2 2 2 2 2 2 2 2 2 2 2 2 2 2 2 2 2" xfId="143"/>
    <cellStyle name="Обычный 3 2 2 2 2 2 2 2 2 2 3 2 2 2 2 2 2 2 2 2 2 2 2 2 2 2 2 2 2 2 2 2 2 2 2 2 2 2 2 2 2 2 2 2 2 2 2 2 2 2" xfId="144"/>
    <cellStyle name="Обычный 3 2 2 2 2 2 2 2 2 2 3 2 2 2 2 2 2 2 2 2 2 2 2 2 2 2 2 2 2 2 2 2 2 2 2 2 2 2 2 2 2 2 2 2 2 2 2 2 2 2 2" xfId="145"/>
    <cellStyle name="Обычный 3 2 2 2 2 2 2 2 2 2 3 2 2 2 2 2 2 2 2 2 2 2 2 2 2 2 2 2 2 2 2 2 2 2 2 2 2 2 2 2 2 2 2 2 2 2 2 2 2 2 2 2" xfId="146"/>
    <cellStyle name="Обычный 3 2 2 2 2 2 2 2 2 2 3 2 2 2 2 2 2 2 2 2 2 2 2 2 2 2 2 2 2 2 2 2 2 2 2 2 2 2 2 2 2 2 2 2 2 2 2 2 2 2 2 2 2" xfId="147"/>
    <cellStyle name="Обычный 3 2 2 2 2 2 2 2 2 2 3 2 2 2 2 2 2 2 2 2 2 2 2 2 2 2 2 2 2 2 2 2 2 2 2 2 2 2 2 2 2 2 2 2 2 2 2 2 2 2 2 2 2 2" xfId="148"/>
    <cellStyle name="Обычный 3 2 2 2 2 2 2 2 2 2 3 2 2 2 2 2 2 2 2 2 2 2 2 2 2 2 2 2 2 2 2 2 2 2 2 2 2 2 2 2 2 2 2 2 2 2 2 2 2 2 2 2 2 2 2" xfId="149"/>
    <cellStyle name="Обычный 3 2 2 2 2 2 2 2 2 2 3 2 2 2 2 2 2 2 2 2 2 2 2 2 2 2 2 2 2 2 2 2 2 2 2 2 2 2 2 2 2 2 2 2 2 2 2 2 2 2 2 2 2 2 2 2" xfId="150"/>
    <cellStyle name="Обычный 3 2 2 2 2 2 2 2 2 2 3 2 2 2 2 2 2 2 2 2 2 2 2 2 2 2 2 2 2 2 2 2 2 2 2 2 2 2 2 2 2 2 2 2 2 2 2 2 2 2 2 2 2 2 2 2 2" xfId="151"/>
    <cellStyle name="Обычный 3 2 2 2 2 2 2 2 2 2 3 2 2 2 2 2 2 2 2 2 2 2 2 2 2 2 2 2 2 2 2 2 2 2 2 2 2 2 2 2 2 2 2 2 2 2 2 2 2 2 2 2 2 2 2 2 2 2" xfId="152"/>
    <cellStyle name="Обычный 3 2 2 2 2 2 2 2 2 2 3 2 2 2 2 2 2 2 2 2 2 2 2 2 2 2 2 2 2 2 2 2 2 2 2 2 2 2 2 2 2 2 2 2 2 2 2 2 2 2 2 2 2 2 2 2 2 2 2" xfId="153"/>
    <cellStyle name="Обычный 3 2 2 2 2 2 2 2 2 2 3 2 2 2 2 2 2 2 2 2 2 2 2 2 2 2 2 2 2 2 2 2 2 2 2 2 2 2 2 2 2 2 2 2 2 2 2 2 2 2 2 2 2 2 2 2 2 2 2 2" xfId="154"/>
    <cellStyle name="Обычный 3 2 2 2 2 2 2 2 2 2 3 2 2 2 2 2 2 2 2 2 2 2 2 2 2 2 2 2 2 2 2 2 2 2 2 2 2 2 2 2 2 2 2 2 2 2 2 2 2 2 2 2 2 2 2 2 2 2 2 2 2" xfId="155"/>
    <cellStyle name="Обычный 3 2 2 2 2 2 2 2 2 2 3 2 2 2 2 2 2 2 2 2 2 2 2 2 2 2 2 2 2 2 2 2 2 2 2 2 2 2 2 2 2 2 2 2 2 2 2 2 2 2 2 2 2 2 2 2 2 2 2 2 2 2" xfId="156"/>
    <cellStyle name="Обычный 3 2 2 2 2 2 2 2 2 2 3 2 2 2 2 2 2 2 2 2 2 2 2 2 2 2 2 2 2 2 2 2 2 2 2 2 2 2 2 2 2 2 2 2 2 2 2 2 2 2 2 2 2 2 2 2 2 2 2 2 2 2 2" xfId="157"/>
    <cellStyle name="Обычный 3 2 2 2 2 2 2 2 2 2 3 2 2 2 2 2 2 2 2 2 2 2 2 2 2 2 2 2 2 2 2 2 2 2 2 2 2 2 2 2 2 2 2 2 2 2 2 2 2 2 2 2 2 2 2 2 2 2 2 2 2 2 2 2" xfId="158"/>
    <cellStyle name="Обычный 3 2 2 2 2 2 2 2 2 2 3 2 2 2 2 2 2 2 2 2 2 2 2 2 2 2 2 2 2 2 2 2 2 2 2 2 2 2 2 2 2 2 2 2 2 2 2 2 2 2 2 2 2 2 2 2 2 2 2 2 2 2 2 2 2" xfId="159"/>
    <cellStyle name="Обычный 3 2 2 2 2 2 2 2 2 2 3 2 2 2 2 2 2 2 2 2 2 2 2 2 2 2 2 2 2 2 2 2 2 2 2 2 2 2 2 2 2 2 2 2 2 2 2 2 2 2 2 2 2 2 2 2 2 2 2 2 2 2 2 2 2 2" xfId="160"/>
    <cellStyle name="Обычный 3 2 2 2 2 2 2 2 2 2 3 2 2 2 2 2 2 2 2 2 2 2 2 2 2 2 2 2 2 2 2 2 2 2 2 2 2 2 2 2 2 2 2 2 2 2 2 2 2 2 2 2 2 2 2 2 2 2 2 2 2 2 2 2 2 2 2" xfId="161"/>
    <cellStyle name="Обычный 3 2 2 2 2 2 2 2 2 2 3 2 2 2 2 2 2 2 2 2 2 2 2 2 2 2 2 2 2 2 2 2 2 2 2 2 2 2 2 2 2 2 2 2 2 2 2 2 2 2 2 2 2 2 2 2 2 2 2 2 2 2 2 2 2 2 2 2" xfId="162"/>
    <cellStyle name="Обычный 3 2 2 2 2 2 2 2 2 2 3 2 2 2 2 2 2 2 2 2 2 2 2 2 2 2 2 2 2 2 2 2 2 2 2 2 2 2 2 2 2 2 2 2 2 2 2 2 2 2 2 2 2 2 2 2 2 2 2 2 2 2 2 2 2 2 2 2 2" xfId="163"/>
    <cellStyle name="Обычный 3 2 2 2 2 2 2 2 2 2 3 2 2 2 2 2 2 2 2 2 2 2 2 2 2 2 2 2 2 2 2 2 2 2 2 2 2 2 2 2 2 2 2 2 2 2 2 2 2 2 2 2 2 2 2 2 2 2 2 2 2 2 2 2 2 2 2 2 2 2" xfId="164"/>
    <cellStyle name="Обычный 3 2 2 2 2 2 2 2 2 2 3 2 2 2 2 2 2 2 2 2 2 2 2 2 2 2 2 2 2 2 2 2 2 2 2 2 2 2 2 2 2 2 2 2 2 2 2 2 2 2 2 2 2 2 2 2 2 2 2 2 2 2 2 2 2 2 2 2 2 2 2" xfId="165"/>
    <cellStyle name="Обычный 3 2 2 2 2 2 2 2 2 2 3 2 2 2 2 2 2 2 2 2 2 2 2 2 2 2 2 2 2 2 2 2 2 2 2 2 2 2 2 2 2 2 2 2 2 2 2 2 2 2 2 2 2 2 2 2 2 2 2 2 2 2 2 2 2 2 2 2 2 2 2 2" xfId="166"/>
    <cellStyle name="Обычный 3 2 2 2 2 2 2 2 2 2 3 2 2 2 2 2 2 2 2 2 2 2 2 2 2 2 2 2 2 2 2 2 2 2 2 2 2 2 2 2 2 2 2 2 2 2 2 2 2 2 2 2 2 2 2 2 2 2 2 2 2 2 2 2 2 2 2 2 2 2 2 2 2" xfId="167"/>
    <cellStyle name="Обычный 3 2 2 2 2 2 2 2 2 2 3 2 2 2 2 2 2 2 2 2 2 2 2 2 2 2 2 2 2 2 2 2 2 2 2 2 2 2 2 2 2 2 2 2 2 2 2 2 2 2 2 2 2 2 2 2 2 2 2 2 2 2 2 2 2 2 2 2 2 2 2 2 2 2" xfId="168"/>
    <cellStyle name="Обычный 3 2 2 2 2 2 2 2 2 2 3 2 2 2 2 2 2 2 2 2 2 2 2 2 2 2 2 2 2 2 2 2 2 2 2 2 2 2 2 2 2 2 2 2 2 2 2 2 2 2 2 2 2 2 2 2 2 2 2 2 2 2 2 2 2 2 2 2 2 2 2 2 2 2 2" xfId="169"/>
    <cellStyle name="Обычный 3 2 2 2 2 2 2 2 2 2 3 2 2 2 2 2 2 2 2 2 2 2 2 2 2 2 2 2 2 2 2 2 2 2 2 2 2 2 2 2 2 2 2 2 2 2 2 2 2 2 2 2 2 2 2 2 2 2 2 2 2 2 2 2 2 2 2 2 2 2 2 2 2 2 2 2" xfId="170"/>
    <cellStyle name="Обычный 3 2 2 2 2 2 2 2 2 2 3 2 2 2 2 2 2 2 2 2 2 2 2 2 2 2 2 2 2 2 2 2 2 2 2 2 2 2 2 2 2 2 2 2 2 2 2 2 2 2 2 2 2 2 2 2 2 2 2 2 2 2 2 2 2 2 2 2 2 2 2 2 2 2 2 2 2" xfId="171"/>
    <cellStyle name="Обычный 3 2 2 2 2 2 2 2 2 2 3 2 2 2 2 2 2 2 2 2 2 2 2 2 2 2 2 2 2 2 2 2 2 2 2 2 2 2 2 2 2 2 2 2 2 2 2 2 2 2 2 2 2 2 2 2 2 2 2 2 2 2 2 2 2 2 2 2 2 2 2 2 2 2 2 2 2 2" xfId="172"/>
    <cellStyle name="Обычный 3 2 2 2 2 2 2 2 2 2 3 2 2 2 2 2 2 2 2 2 2 2 2 2 2 2 2 2 2 2 2 2 2 2 2 2 2 2 2 2 2 2 2 2 2 2 2 2 2 2 2 2 2 2 2 2 2 2 2 2 2 2 2 2 2 2 2 2 2 2 2 2 2 2 2 2 2 2 2" xfId="173"/>
    <cellStyle name="Обычный 3 2 2 2 2 2 2 2 2 2 3 2 2 2 2 2 2 2 2 2 2 2 2 2 2 2 2 2 2 2 2 2 2 2 2 2 2 2 2 2 2 2 2 2 2 2 2 2 2 2 2 2 2 2 2 2 2 2 2 2 2 2 2 2 2 2 2 2 2 2 2 2 2 2 2 2 2 2 2 2" xfId="174"/>
    <cellStyle name="Обычный 3 2 2 2 2 2 2 2 2 2 3 2 2 2 2 2 2 2 2 2 2 2 2 2 2 2 2 2 2 2 2 2 2 2 2 2 2 2 2 2 2 2 2 2 2 2 2 2 2 2 2 2 2 2 2 2 2 2 2 2 2 2 2 2 2 2 2 2 2 2 2 2 2 2 2 2 2 2 2 2 2" xfId="175"/>
    <cellStyle name="Обычный 3 2 2 2 2 2 2 2 2 2 3 2 2 2 2 2 2 2 2 2 2 2 2 2 2 2 2 2 2 2 2 2 2 2 2 2 2 2 2 2 2 2 2 2 2 2 2 2 2 2 2 2 2 2 2 2 2 2 2 2 2 2 2 2 2 2 2 2 2 2 2 2 2 2 2 2 2 2 2 2 2 2" xfId="176"/>
    <cellStyle name="Обычный 3 2 2 2 2 2 2 2 2 2 3 2 2 2 2 2 2 2 2 2 2 2 2 2 2 2 2 2 2 2 2 2 2 2 2 2 2 2 2 2 2 2 2 2 2 2 2 2 2 2 2 2 2 2 2 2 2 2 2 2 2 2 2 2 2 2 2 2 2 2 2 2 2 2 2 2 2 2 2 2 2 2 2" xfId="177"/>
    <cellStyle name="Обычный 3 2 2 2 2 2 2 2 2 2 3 2 2 2 2 2 2 2 2 2 2 2 2 2 2 2 2 2 2 2 2 2 2 2 2 2 2 2 2 2 2 2 2 2 2 2 2 2 2 2 2 2 2 2 2 2 2 2 2 2 2 2 2 2 2 2 2 2 2 2 2 2 2 2 2 2 2 2 2 2 2 2 2 2" xfId="178"/>
    <cellStyle name="Обычный 3 2 2 2 2 2 2 2 2 2 3 2 2 2 2 2 2 2 2 2 2 2 2 2 2 2 2 2 2 2 2 2 2 2 2 2 2 2 2 2 2 2 2 2 2 2 2 2 2 2 2 2 2 2 2 2 2 2 2 2 2 2 2 2 2 2 2 2 2 2 2 2 2 2 2 2 2 2 2 2 2 2 2 2 2" xfId="179"/>
    <cellStyle name="Обычный 3 2 2 2 2 2 2 2 2 2 3 2 2 2 2 2 2 2 2 2 2 2 2 2 2 2 2 2 2 2 2 2 2 2 2 2 2 2 2 2 2 2 2 2 2 2 2 2 2 2 2 2 2 2 2 2 2 2 2 2 2 2 2 2 2 2 2 2 2 2 2 2 2 2 2 2 2 2 2 2 2 2 2 2 2 2" xfId="180"/>
    <cellStyle name="Обычный 3 2 2 2 2 2 2 2 2 2 3 2 2 2 2 2 2 2 2 2 2 2 2 2 2 2 2 2 2 2 2 2 2 2 2 2 2 2 2 2 2 2 2 2 2 2 2 2 2 2 2 2 2 2 2 2 2 2 2 2 2 2 2 2 2 2 2 2 2 2 2 2 2 2 2 2 2 2 2 2 2 2 2 2 2 2 2" xfId="181"/>
    <cellStyle name="Обычный 3 2 2 2 2 2 2 2 2 2 3 2 2 2 2 2 2 2 2 2 2 2 2 2 2 2 2 2 2 2 2 2 2 2 2 2 2 2 2 2 2 2 2 2 2 2 2 2 2 2 2 2 2 2 2 2 2 2 2 2 2 2 2 2 2 2 2 2 2 2 2 2 2 2 2 2 2 2 2 2 2 2 2 2 2 2 2 2" xfId="182"/>
    <cellStyle name="Обычный 3 2 2 2 2 2 2 2 2 2 3 2 2 2 2 2 2 2 2 2 2 2 2 2 2 2 2 2 2 2 2 2 2 2 2 2 2 2 2 2 2 2 2 2 2 2 2 2 2 2 2 2 2 2 2 2 2 2 2 2 2 2 2 2 2 2 2 2 2 2 2 2 2 2 2 2 2 2 2 2 2 2 2 2 2 2 2 2 2" xfId="183"/>
    <cellStyle name="Обычный 3 2 2 2 2 2 2 2 2 2 3 2 2 2 2 2 2 2 2 2 2 2 2 2 2 2 2 2 2 2 2 2 2 2 2 2 2 2 2 2 2 2 2 2 2 2 2 2 2 2 2 2 2 2 2 2 2 2 2 2 2 2 2 2 2 2 2 2 2 2 2 2 2 2 2 2 2 2 2 2 2 2 2 2 2 2 2 2 2 2" xfId="184"/>
    <cellStyle name="Обычный 3 2 2 2 2 2 2 2 2 2 3 2 2 2 2 2 2 2 2 2 2 2 2 2 2 2 2 2 2 2 2 2 2 2 2 2 2 2 2 2 2 2 2 2 2 2 2 2 2 2 2 2 2 2 2 2 2 2 2 2 2 2 2 2 2 2 2 2 2 2 2 2 2 2 2 2 2 2 2 2 2 2 2 2 2 2 2 2 2 2 2" xfId="185"/>
    <cellStyle name="Обычный 3 2 2 2 2 2 2 2 2 2 3 2 2 2 2 2 2 2 2 2 2 2 2 2 2 2 2 2 2 2 2 2 2 2 2 2 2 2 2 2 2 2 2 2 2 2 2 2 2 2 2 2 2 2 2 2 2 2 2 2 2 2 2 2 2 2 2 2 2 2 2 2 2 2 2 2 2 2 2 2 2 2 2 2 2 2 2 2 2 2 2 2" xfId="186"/>
    <cellStyle name="Обычный 3 2 2 2 2 2 2 2 2 2 3 2 2 2 2 2 2 2 2 2 2 2 2 2 2 2 2 2 2 2 2 2 2 2 2 2 2 2 2 2 2 2 2 2 2 2 2 2 2 2 2 2 2 2 2 2 2 2 2 2 2 2 2 2 2 2 2 2 2 2 2 2 2 2 2 2 2 2 2 2 2 2 2 2 2 2 2 2 2 2 2 2 2" xfId="187"/>
    <cellStyle name="Обычный 3 2 2 2 2 2 2 2 2 2 3 2 2 2 2 2 2 2 2 2 2 2 2 2 2 2 2 2 2 2 2 2 2 2 2 2 2 2 2 2 2 2 2 2 2 2 2 2 2 2 2 2 2 2 2 2 2 2 2 2 2 2 2 2 2 2 2 2 2 2 2 2 2 2 2 2 2 2 2 2 2 2 2 2 2 2 2 2 2 2 2 2 2 2" xfId="188"/>
    <cellStyle name="Обычный 3 2 2 2 2 2 2 2 2 2 3 2 2 2 2 2 2 2 2 2 2 2 2 2 2 2 2 2 2 2 2 2 2 2 2 2 2 2 2 2 2 2 2 2 2 2 2 2 2 2 2 2 2 2 2 2 2 2 2 2 2 2 2 2 2 2 2 2 2 2 2 2 2 2 2 2 2 2 2 2 2 2 2 2 2 2 2 2 2 2 2 2 2 2 2" xfId="189"/>
    <cellStyle name="Обычный 3 2 2 2 2 2 2 2 2 2 3 2 2 2 2 2 2 2 2 2 2 2 2 2 2 2 2 2 2 2 2 2 2 2 2 2 2 2 2 2 2 2 2 2 2 2 2 2 2 2 2 2 2 2 2 2 2 2 2 2 2 2 2 2 2 2 2 2 2 2 2 2 2 2 2 2 2 2 2 2 2 2 2 2 2 2 2 2 2 2 2 2 2 2 2 2" xfId="190"/>
    <cellStyle name="Обычный 3 2 2 2 2 2 2 2 2 2 3 2 2 2 2 2 2 2 2 2 2 2 2 2 2 2 2 2 2 2 2 2 2 2 2 2 2 2 2 2 2 2 2 2 2 2 2 2 2 2 2 2 2 2 2 2 2 2 2 2 2 2 2 2 2 2 2 2 2 2 2 2 2 2 2 2 2 2 2 2 2 2 2 2 2 2 2 2 2 2 2 2 2 2 2 2 2" xfId="191"/>
    <cellStyle name="Обычный 3 2 2 2 2 2 2 2 2 2 3 2 2 2 2 2 2 2 2 2 2 2 2 2 2 2 2 2 2 2 2 2 2 2 2 2 2 2 2 2 2 2 2 2 2 2 2 2 2 2 2 2 2 2 2 2 2 2 2 2 2 2 2 2 2 2 2 2 2 2 2 2 2 2 2 2 2 2 2 2 2 2 2 2 2 2 2 2 2 2 2 2 2 2 2 2 2 2" xfId="192"/>
    <cellStyle name="Обычный 3 2 2 2 2 2 2 2 2 2 3 2 2 2 2 2 2 2 2 2 2 2 2 2 2 2 2 2 2 2 2 2 2 2 2 2 2 2 2 2 2 2 2 2 2 2 2 2 2 2 2 2 2 2 2 2 2 2 2 2 2 2 2 2 2 2 2 2 2 2 2 2 2 2 2 2 2 2 2 2 2 2 2 2 2 2 2 2 2 2 2 2 2 2 2 2 2 2 2" xfId="193"/>
    <cellStyle name="Обычный 3 2 2 2 2 2 2 2 2 2 3 2 2 2 2 2 2 2 2 2 2 2 2 2 2 2 2 2 2 2 2 2 2 2 2 2 2 2 2 2 2 2 2 2 2 2 2 2 2 2 2 2 2 2 2 2 2 2 2 2 2 2 2 2 2 2 2 2 2 2 2 2 2 2 2 2 2 2 2 2 2 2 2 2 2 2 2 2 2 2 2 2 2 2 2 2 2 3" xfId="194"/>
    <cellStyle name="Обычный 3 2 2 2 2 2 2 2 2 2 3 2 2 2 2 2 2 2 2 2 2 2 2 2 2 2 2 2 2 2 2 2 2 2 2 2 2 2 2 2 2 2 2 2 2 2 2 2 2 2 2 2 2 2 2 2 2 2 2 2 2 2 2 2 2 2 2 2 2 2 2 2 2 2 2 2 2 2 2 2 2 2 2 2 2 2 2 2 2 2 2 2 2 2 2 2 2 3 2" xfId="195"/>
    <cellStyle name="Обычный 3 2 2 2 2 2 2 2 2 2 3 2 2 2 2 2 2 2 2 2 2 2 2 2 2 2 2 2 2 2 2 2 2 2 2 2 2 2 2 2 2 2 2 2 2 2 2 2 2 2 2 2 2 2 2 2 2 2 2 2 2 2 2 2 2 2 2 2 2 2 2 2 2 2 2 2 2 2 2 2 2 2 2 2 2 2 2 2 2 2 2 2 2 2 2 2 2 3 2 2" xfId="196"/>
    <cellStyle name="Обычный 3 2 2 2 2 2 2 2 2 2 3 2 2 2 2 2 2 2 2 2 2 2 2 2 2 2 2 2 2 2 2 2 2 2 2 2 2 2 2 2 2 2 2 2 2 2 2 2 2 2 2 2 2 2 2 2 2 2 2 2 2 2 2 2 2 2 2 2 2 2 2 2 2 2 2 2 2 2 2 2 2 2 2 2 2 2 2 2 2 2 2 2 2 2 2 2 2 3 2 2 2" xfId="197"/>
    <cellStyle name="Обычный 3 2 2 2 2 2 2 2 2 2 3 2 2 2 2 2 2 2 2 2 2 2 2 2 2 2 2 2 2 2 2 2 2 2 2 2 2 2 2 2 2 2 2 2 2 2 2 2 2 2 2 2 2 2 2 2 2 2 2 2 2 2 2 2 2 2 2 2 2 2 2 2 2 2 2 2 2 2 2 2 2 2 2 2 2 2 2 2 2 2 2 2 2 2 2 2 2 3 2 2 2 2" xfId="198"/>
    <cellStyle name="Обычный 3 2 2 2 2 2 2 2 2 2 3 2 2 2 2 2 2 2 2 2 2 2 2 2 2 2 2 2 2 2 2 2 2 2 2 2 2 2 2 2 2 2 2 2 2 2 2 2 2 2 2 2 2 2 2 2 2 2 2 2 2 2 2 2 2 2 2 2 2 2 2 2 2 2 2 2 2 2 2 2 2 2 2 2 2 2 2 2 2 2 2 2 2 2 2 2 2 3 2 2 2 2 2" xfId="199"/>
    <cellStyle name="Обычный 3 2 2 2 2 2 2 2 2 2 3 2 2 2 2 2 2 2 2 2 2 2 2 2 2 2 2 2 2 2 2 2 2 2 2 2 2 2 2 2 2 2 2 2 2 2 2 2 2 2 2 2 2 2 2 2 2 2 2 2 2 2 2 2 2 2 2 2 2 2 2 2 2 2 2 2 2 2 2 2 2 2 2 2 2 2 2 2 2 2 2 2 2 2 2 2 2 3 2 2 2 2 2 2" xfId="200"/>
    <cellStyle name="Обычный 3 2 2 2 2 2 2 2 2 2 3 2 2 2 2 2 2 2 2 2 2 2 2 2 2 2 2 2 2 2 2 2 2 2 2 2 2 2 2 2 2 2 2 2 2 2 2 2 2 2 2 2 2 2 2 2 2 2 2 2 2 2 2 2 2 2 2 2 2 2 2 2 2 2 2 2 2 2 2 2 2 2 2 2 2 2 2 2 2 2 2 2 2 2 2 2 2 3 2 2 2 2 2 2 2" xfId="201"/>
    <cellStyle name="Обычный 3 2 2 2 2 2 2 2 2 2 3 2 2 2 2 2 2 2 2 2 2 2 2 2 2 2 2 2 2 2 2 2 2 2 2 2 2 2 2 2 2 2 2 2 2 2 2 2 2 2 2 2 2 2 2 2 2 2 2 2 2 2 2 2 2 2 2 2 2 2 2 2 2 2 2 2 2 2 2 2 2 2 2 2 2 2 2 2 2 2 2 2 2 2 2 2 2 3 2 2 2 2 2 2 2 2" xfId="202"/>
    <cellStyle name="Обычный 3 2 2 2 2 2 2 2 2 2 3 2 2 2 2 2 2 2 2 2 2 2 2 2 2 2 2 2 2 2 2 2 2 2 2 2 2 2 2 2 2 2 2 2 2 2 2 2 2 2 2 2 2 2 2 2 2 2 2 2 2 2 2 2 2 2 2 2 2 2 2 2 2 2 2 2 2 2 2 2 2 2 2 2 2 2 2 2 2 2 2 2 2 2 2 2 2 3 2 2 2 2 2 2 2 2 2" xfId="203"/>
    <cellStyle name="Обычный 3 2 2 2 2 2 2 2 2 2 3 2 2 2 2 2 2 2 2 2 2 2 2 2 2 2 2 2 2 2 2 2 2 2 2 2 2 2 2 2 2 2 2 2 2 2 2 2 2 2 2 2 2 2 2 2 2 2 2 2 2 2 2 2 2 2 2 2 2 2 2 2 2 2 2 2 2 2 2 2 2 2 2 2 2 2 2 2 2 2 2 2 2 2 2 2 2 3 2 2 2 2 2 2 2 2 2 2" xfId="204"/>
    <cellStyle name="Обычный 3 2 2 2 2 2 2 2 2 2 3 2 2 2 2 2 2 2 2 2 2 2 2 2 2 2 2 2 2 2 2 2 2 2 2 2 2 2 2 2 2 2 2 2 2 2 2 2 2 2 2 2 2 2 2 2 2 2 2 2 2 2 2 2 2 2 2 2 2 2 2 2 2 2 2 2 2 2 2 2 2 2 2 2 2 2 2 2 2 2 2 2 2 2 2 2 2 3 2 2 2 2 2 2 2 2 2 2 2" xfId="205"/>
    <cellStyle name="Обычный 3 2 2 2 2 2 2 2 2 2 3 2 2 2 2 2 2 2 2 2 2 2 2 2 2 2 2 2 2 2 2 2 2 2 2 2 2 2 2 2 2 2 2 2 2 2 2 2 2 2 2 2 2 2 2 2 2 2 2 2 2 2 2 2 2 2 2 2 2 2 2 2 2 2 2 2 2 2 2 2 2 2 2 2 2 2 2 2 2 2 2 2 2 2 2 2 2 3 2 2 2 2 2 2 2 2 2 2 2 2" xfId="206"/>
    <cellStyle name="Обычный 3 2 2 2 2 2 2 2 2 2 3 2 2 2 2 2 2 2 2 2 2 2 2 2 2 2 2 2 2 2 2 2 2 2 2 2 2 2 2 2 2 2 2 2 2 2 2 2 2 2 2 2 2 2 2 2 2 2 2 2 2 2 2 2 2 2 2 2 2 2 2 2 2 2 2 2 2 2 2 2 2 2 2 2 2 2 2 2 2 2 2 2 2 2 2 2 2 3 2 2 2 2 2 2 2 2 2 2 2 2 2" xfId="207"/>
    <cellStyle name="Обычный 3 2 2 2 2 2 2 2 2 2 3 2 2 2 2 2 2 2 2 2 2 2 2 2 2 2 2 2 2 2 2 2 2 2 2 2 2 2 2 2 2 2 2 2 2 2 2 2 2 2 2 2 2 2 2 2 2 2 2 2 2 2 2 2 2 2 2 2 2 2 2 2 2 2 2 2 2 2 2 2 2 2 2 2 2 2 2 2 2 2 2 2 2 2 2 2 2 3 2 2 2 2 2 2 2 2 2 2 2 2 2 2" xfId="208"/>
    <cellStyle name="Обычный 3 2 2 2 2 2 2 2 2 2 3 2 2 2 2 2 2 2 2 2 2 2 2 2 2 2 2 2 2 2 2 2 2 2 2 2 2 2 2 2 2 2 2 2 2 2 2 2 2 2 2 2 2 2 2 2 2 2 2 2 2 2 2 2 2 2 2 2 2 2 2 2 2 2 2 2 2 2 2 2 2 2 2 2 2 2 2 2 2 2 2 2 2 2 2 2 2 3 2 2 2 2 2 2 2 2 2 2 2 2 2 2 2" xfId="209"/>
    <cellStyle name="Обычный 3 2 2 2 2 2 2 2 2 2 3 2 2 2 2 2 2 2 2 2 2 2 2 2 2 2 2 2 2 2 2 2 2 2 2 2 2 2 2 2 2 2 2 2 2 2 2 2 2 2 2 2 2 2 2 2 2 2 2 2 2 2 2 2 2 2 2 2 2 2 2 2 2 2 2 2 2 2 2 2 2 2 2 2 2 2 2 2 2 2 2 2 2 2 2 2 2 3 2 2 2 2 2 2 2 2 2 2 2 2 2 2 2 2" xfId="210"/>
    <cellStyle name="Обычный 3 2 2 2 2 2 2 2 2 2 3 2 2 2 2 2 2 2 2 2 2 2 2 2 2 2 2 2 2 2 2 2 2 2 2 2 2 2 2 2 2 2 2 2 2 2 2 2 2 2 2 2 2 2 2 2 2 2 2 2 2 2 2 2 2 2 2 2 2 2 2 2 2 2 2 2 2 2 2 2 2 2 2 2 2 2 2 2 2 2 2 2 2 2 2 2 2 3 2 2 2 2 2 2 2 2 2 2 2 2 2 2 2 2 2" xfId="211"/>
    <cellStyle name="Обычный 3 2 2 2 2 2 2 2 2 2 3 2 2 2 2 2 2 2 2 2 2 2 2 2 2 2 2 2 2 2 2 2 2 2 2 2 2 2 2 2 2 2 2 2 2 2 2 2 2 2 2 2 2 2 2 2 2 2 2 2 2 2 2 2 2 2 2 2 2 2 2 2 2 2 2 2 2 2 2 2 2 2 2 2 2 2 2 2 2 2 2 2 2 2 2 2 2 3 2 2 2 2 2 2 2 2 2 2 2 2 2 2 2 2 2 2" xfId="212"/>
    <cellStyle name="Обычный 3 2 2 2 2 2 2 2 2 2 3 2 2 2 2 2 2 2 2 2 2 2 2 2 2 2 2 2 2 2 2 2 2 2 2 2 2 2 2 2 2 2 2 2 2 2 2 2 2 2 2 2 2 2 2 2 2 2 2 2 2 2 2 2 2 2 2 2 2 2 2 2 2 2 2 2 2 2 2 2 2 2 2 2 2 2 2 2 2 2 2 2 2 2 2 2 2 3 2 2 2 2 2 2 2 2 2 2 2 2 2 2 2 2 2 2 2" xfId="213"/>
    <cellStyle name="Обычный 3 2 2 2 2 2 2 2 2 2 3 2 2 2 2 2 2 2 2 2 2 2 2 2 2 2 2 2 2 2 2 2 2 2 2 2 2 2 2 2 2 2 2 2 2 2 2 2 2 2 2 2 2 2 2 2 2 2 2 2 2 2 2 2 2 2 2 2 2 2 2 2 2 2 2 2 2 2 2 2 2 2 2 2 2 2 2 2 2 2 2 2 2 2 2 2 2 3 2 2 2 2 2 2 2 2 2 2 2 2 2 2 2 2 2 2 2 2" xfId="214"/>
    <cellStyle name="Обычный 3 2 2 2 2 2 2 2 2 2 3 2 2 2 2 2 2 2 2 2 2 2 2 2 2 2 2 2 2 2 2 2 2 2 2 2 2 2 2 2 2 2 2 2 2 2 2 2 2 2 2 2 2 2 2 2 2 2 2 2 2 2 2 2 2 2 2 2 2 2 2 2 2 2 2 2 2 2 2 2 2 2 2 2 2 2 2 2 2 2 2 2 2 2 2 2 2 3 2 2 2 2 2 2 2 2 2 2 2 2 2 2 2 2 2 2 2 2 2" xfId="215"/>
    <cellStyle name="Обычный 3 2 2 2 2 2 2 2 2 2 3 2 2 2 2 2 2 2 2 2 2 2 2 2 2 2 2 2 2 2 2 2 2 2 2 2 2 2 2 2 2 2 2 2 2 2 2 2 2 2 2 2 2 2 2 2 2 2 2 2 2 2 2 2 2 2 2 2 2 2 2 2 2 2 2 2 2 2 2 2 2 2 2 2 2 2 2 2 2 2 2 2 2 2 2 2 2 3 2 2 2 2 2 2 2 2 2 2 2 2 2 2 2 2 2 2 2 2 2 2" xfId="216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" xfId="217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" xfId="218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2" xfId="219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2 2" xfId="220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2 3" xfId="221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2 3" xfId="222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2 3" xfId="223"/>
    <cellStyle name="Обычный 3 2 2 2 2 2 2 2 2 2 3 2 2 2 2 2 2 2 2 2 2 2 2 2 2 2 2 2 2 2 2 2 2 2 2 2 2 2 2 2 2 2 2 2 2 2 2 2 2 2 2 2 2 2 2 2 2 2 2 2 2 2 2 2 2 2 2 2 2 2 2 2 2 2 2 2 2 2 2 2 2 2 2 2 2 2 2 2 2 2 2 2 2 2 2 2 2 3 2 2 2 2 2 2 2 2 2 2 2 2 2 2 2 2 2 2 2 2 2 2 3" xfId="224"/>
    <cellStyle name="Обычный 3 2 2 2 2 2 2 2 2 2 3 2 2 2 2 2 2 2 2 2 2 2 2 2 2 2 2 2 2 2 2 2 2 2 2 2 2 2 2 2 2 2 2 2 2 2 2 2 2 2 2 2 2 2 2 2 2 2 2 2 2 2 2 2 2 2 2 2 2 2 2 2 2 2 2 2 2 2 2 2 2 2 2 2 2 2 2 2 2 2 2 2 2 2 2 2 2 3 2 2 2 2 2 2 2 2 2 2 2 2 2 2 2 2 2 2 2 2 2 3" xfId="225"/>
    <cellStyle name="Обычный 3 2 2 2 2 2 2 2 2 2 3 2 2 2 2 2 2 2 2 2 2 2 2 2 2 2 2 2 2 2 2 2 2 2 2 2 2 2 2 2 2 2 2 2 2 2 2 2 2 2 2 2 2 2 2 2 2 2 2 2 2 2 2 2 2 2 2 2 2 2 2 2 2 2 2 2 2 2 2 2 2 2 2 2 2 2 2 2 2 2 2 2 2 2 2 2 2 3 2 2 2 2 2 2 2 2 2 2 2 2 2 2 2 2 2 2 2 2 3" xfId="226"/>
    <cellStyle name="Обычный 3 2 2 2 2 2 2 2 2 2 3 2 2 2 2 2 2 2 2 2 2 2 2 2 2 2 2 2 2 2 2 2 2 2 2 2 2 2 2 2 2 2 2 2 2 2 2 2 2 2 2 2 2 2 2 2 2 2 2 2 2 2 2 2 2 2 2 2 2 2 2 2 2 2 2 2 2 2 2 2 2 2 2 2 2 2 2 2 2 2 2 2 2 2 2 2 2 3 2 2 2 2 2 2 2 2 2 2 2 2 2 2 2 2 2 2 2 3" xfId="227"/>
    <cellStyle name="Обычный 3 2 2 2 2 2 2 2 2 2 3 2 2 2 2 2 2 2 2 2 2 2 2 2 2 2 2 2 2 2 2 2 2 2 2 2 2 2 2 2 2 2 2 2 2 2 2 2 2 2 2 2 2 2 2 2 2 2 2 2 2 2 2 2 2 2 2 2 2 2 2 2 2 2 2 2 2 2 2 2 2 2 2 2 2 2 2 2 2 2 2 2 2 2 2 2 2 3 2 2 2 2 2 2 2 2 2 2 2 2 2 2 2 2 2 2 3" xfId="228"/>
    <cellStyle name="Обычный 3 2 2 2 2 2 2 2 2 2 3 2 2 2 2 2 2 2 2 2 2 2 2 2 2 2 2 2 2 2 2 2 2 2 2 2 2 2 2 2 2 2 2 2 2 2 2 2 2 2 2 2 2 2 2 2 2 2 2 2 2 2 2 2 2 2 2 2 2 2 2 2 2 2 2 2 2 2 2 2 2 2 2 2 2 2 2 2 2 2 2 2 2 2 2 2 2 3 2 2 2 2 2 2 2 2 2 2 2 2 2 2 2 2 2 3" xfId="229"/>
    <cellStyle name="Обычный 3 2 2 2 2 2 2 2 2 2 3 2 2 2 2 2 2 2 2 2 2 2 2 2 2 2 2 2 2 2 2 2 2 2 2 2 2 2 2 2 2 2 2 2 2 2 2 2 2 2 2 2 2 2 2 2 2 2 2 2 2 2 2 2 2 2 2 2 2 2 2 2 2 2 2 2 2 2 2 2 2 2 2 2 2 2 2 2 2 2 2 2 2 2 2 2 2 3 2 2 2 2 2 2 2 2 2 2 2 2 2 2 2 2 3" xfId="230"/>
    <cellStyle name="Обычный 3 2 2 2 2 2 2 2 2 2 3 2 2 2 2 2 2 2 2 2 2 2 2 2 2 2 2 2 2 2 2 2 2 2 2 2 2 2 2 2 2 2 2 2 2 2 2 2 2 2 2 2 2 2 2 2 2 2 2 2 2 2 2 2 2 2 2 2 2 2 2 2 2 2 2 2 2 2 2 2 2 2 2 2 2 2 2 2 2 2 2 2 2 2 2 2 2 3 2 2 2 2 2 2 2 2 2 2 2 2 2 2 2 3" xfId="231"/>
    <cellStyle name="Обычный 3 2 2 2 2 2 2 2 2 2 3 2 2 2 2 2 2 2 2 2 2 2 2 2 2 2 2 2 2 2 2 2 2 2 2 2 2 2 2 2 2 2 2 2 2 2 2 2 2 2 2 2 2 2 2 2 2 2 2 2 2 2 2 2 2 2 2 2 2 2 2 2 2 2 2 2 2 2 2 2 2 2 2 2 2 2 2 2 2 2 2 2 2 2 2 2 2 3 2 2 2 2 2 2 2 2 2 2 2 2 2 2 3" xfId="232"/>
    <cellStyle name="Обычный 3 2 2 2 2 2 2 2 2 2 3 2 2 2 2 2 2 2 2 2 2 2 2 2 2 2 2 2 2 2 2 2 2 2 2 2 2 2 2 2 2 2 2 2 2 2 2 2 2 2 2 2 2 2 2 2 2 2 2 2 2 2 2 2 2 2 2 2 2 2 2 2 2 2 2 2 2 2 2 2 2 2 2 2 2 2 2 2 2 2 2 2 2 2 2 2 2 3 2 2 2 2 2 2 2 2 2 2 2 2 2 3" xfId="233"/>
    <cellStyle name="Обычный 3 2 2 2 2 2 2 2 2 2 3 2 2 2 2 2 2 2 2 2 2 2 2 2 2 2 2 2 2 2 2 2 2 2 2 2 2 2 2 2 2 2 2 2 2 2 2 2 2 2 2 2 2 2 2 2 2 2 2 2 2 2 2 2 2 2 2 2 2 2 2 2 2 2 2 2 2 2 2 2 2 2 2 2 2 2 2 2 2 2 2 2 2 2 2 2 2 3 2 2 2 2 2 2 2 2 2 2 2 2 3" xfId="234"/>
    <cellStyle name="Обычный 3 2 2 2 2 2 2 2 2 2 3 2 2 2 2 2 2 2 2 2 2 2 2 2 2 2 2 2 2 2 2 2 2 2 2 2 2 2 2 2 2 2 2 2 2 2 2 2 2 2 2 2 2 2 2 2 2 2 2 2 2 2 2 2 2 2 2 2 2 2 2 2 2 2 2 2 2 2 2 2 2 2 2 2 2 2 2 2 2 2 2 2 2 2 2 2 2 3 2 2 2 2 2 2 2 2 2 2 2 3" xfId="235"/>
    <cellStyle name="Обычный 3 2 2 2 2 2 2 2 2 2 3 2 2 2 2 2 2 2 2 2 2 2 2 2 2 2 2 2 2 2 2 2 2 2 2 2 2 2 2 2 2 2 2 2 2 2 2 2 2 2 2 2 2 2 2 2 2 2 2 2 2 2 2 2 2 2 2 2 2 2 2 2 2 2 2 2 2 2 2 2 2 2 2 2 2 2 2 2 2 2 2 2 2 2 2 2 2 3 2 2 2 2 2 2 2 2 2 2 3" xfId="236"/>
    <cellStyle name="Обычный 3 2 2 2 2 2 2 2 2 2 3 2 2 2 2 2 2 2 2 2 2 2 2 2 2 2 2 2 2 2 2 2 2 2 2 2 2 2 2 2 2 2 2 2 2 2 2 2 2 2 2 2 2 2 2 2 2 2 2 2 2 2 2 2 2 2 2 2 2 2 2 2 2 2 2 2 2 2 2 2 2 2 2 2 2 2 2 2 2 2 2 2 2 2 2 2 2 3 2 2 2 2 2 2 2 2 2 3" xfId="237"/>
    <cellStyle name="Обычный 3 2 2 2 2 2 2 2 2 2 3 2 2 2 2 2 2 2 2 2 2 2 2 2 2 2 2 2 2 2 2 2 2 2 2 2 2 2 2 2 2 2 2 2 2 2 2 2 2 2 2 2 2 2 2 2 2 2 2 2 2 2 2 2 2 2 2 2 2 2 2 2 2 2 2 2 2 2 2 2 2 2 2 2 2 2 2 2 2 2 2 2 2 2 2 2 2 3 2 2 2 2 2 2 2 2 3" xfId="238"/>
    <cellStyle name="Обычный 3 2 2 2 2 2 2 2 2 2 3 2 2 2 2 2 2 2 2 2 2 2 2 2 2 2 2 2 2 2 2 2 2 2 2 2 2 2 2 2 2 2 2 2 2 2 2 2 2 2 2 2 2 2 2 2 2 2 2 2 2 2 2 2 2 2 2 2 2 2 2 2 2 2 2 2 2 2 2 2 2 2 2 2 2 2 2 2 2 2 2 2 2 2 2 2 2 3 2 2 2 2 2 2 2 3" xfId="239"/>
    <cellStyle name="Обычный 3 2 2 2 2 2 2 2 2 2 3 2 2 2 2 2 2 2 2 2 2 2 2 2 2 2 2 2 2 2 2 2 2 2 2 2 2 2 2 2 2 2 2 2 2 2 2 2 2 2 2 2 2 2 2 2 2 2 2 2 2 2 2 2 2 2 2 2 2 2 2 2 2 2 2 2 2 2 2 2 2 2 2 2 2 2 2 2 2 2 2 2 2 2 2 2 2 3 2 2 2 2 2 2 3" xfId="240"/>
    <cellStyle name="Обычный 3 2 2 2 2 2 2 2 2 2 3 2 2 2 2 2 2 2 2 2 2 2 2 2 2 2 2 2 2 2 2 2 2 2 2 2 2 2 2 2 2 2 2 2 2 2 2 2 2 2 2 2 2 2 2 2 2 2 2 2 2 2 2 2 2 2 2 2 2 2 2 2 2 2 2 2 2 2 2 2 2 2 2 2 2 2 2 2 2 2 2 2 2 2 2 2 2 3 2 2 2 2 2 3" xfId="241"/>
    <cellStyle name="Обычный 3 2 2 2 2 2 2 2 2 2 3 2 2 2 2 2 2 2 2 2 2 2 2 2 2 2 2 2 2 2 2 2 2 2 2 2 2 2 2 2 2 2 2 2 2 2 2 2 2 2 2 2 2 2 2 2 2 2 2 2 2 2 2 2 2 2 2 2 2 2 2 2 2 2 2 2 2 2 2 2 2 2 2 2 2 2 2 2 2 2 2 2 2 2 2 2 2 3 2 2 2 2 3" xfId="242"/>
    <cellStyle name="Обычный 3 2 2 2 2 2 2 2 2 2 3 2 2 2 2 2 2 2 2 2 2 2 2 2 2 2 2 2 2 2 2 2 2 2 2 2 2 2 2 2 2 2 2 2 2 2 2 2 2 2 2 2 2 2 2 2 2 2 2 2 2 2 2 2 2 2 2 2 2 2 2 2 2 2 2 2 2 2 2 2 2 2 2 2 2 2 2 2 2 2 2 2 2 2 2 2 2 3 2 2 2 3" xfId="243"/>
    <cellStyle name="Обычный 3 2 2 2 2 2 2 2 2 2 3 2 2 2 2 2 2 2 2 2 2 2 2 2 2 2 2 2 2 2 2 2 2 2 2 2 2 2 2 2 2 2 2 2 2 2 2 2 2 2 2 2 2 2 2 2 2 2 2 2 2 2 2 2 2 2 2 2 2 2 2 2 2 2 2 2 2 2 2 2 2 2 2 2 2 2 2 2 2 2 2 2 2 2 2 2 2 3 2 2 3" xfId="244"/>
    <cellStyle name="Обычный 3 2 2 2 2 2 2 2 2 2 3 2 2 2 2 2 2 2 2 2 2 2 2 2 2 2 2 2 2 2 2 2 2 2 2 2 2 2 2 2 2 2 2 2 2 2 2 2 2 2 2 2 2 2 2 2 2 2 2 2 2 2 2 2 2 2 2 2 2 2 2 2 2 2 2 2 2 2 2 2 2 2 2 2 2 2 2 2 2 2 2 2 2 2 2 2 2 3 2 3" xfId="245"/>
    <cellStyle name="Обычный 3 2 2 2 2 2 2 2 2 2 3 2 2 2 2 2 2 2 2 2 2 2 2 2 2 2 2 2 2 2 2 2 2 2 2 2 2 2 2 2 2 2 2 2 2 2 2 2 2 2 2 2 2 2 2 2 2 2 2 2 2 2 2 2 2 2 2 2 2 2 2 2 2 2 2 2 2 2 2 2 2 2 2 2 2 2 2 2 2 2 2 2 2 2 2 2 2 3 3" xfId="246"/>
    <cellStyle name="Обычный 3 2 2 2 2 2 2 2 2 2 3 2 2 2 2 2 2 2 2 2 2 2 2 2 2 2 2 2 2 2 2 2 2 2 2 2 2 2 2 2 2 2 2 2 2 2 2 2 2 2 2 2 2 2 2 2 2 2 2 2 2 2 2 2 2 2 2 2 2 2 2 2 2 2 2 2 2 2 2 2 2 2 2 2 2 2 2 2 2 2 2 2 2 2 2 2 2 4" xfId="247"/>
    <cellStyle name="Обычный 3 2 2 2 2 2 2 2 2 2 3 2 2 2 2 2 2 2 2 2 2 2 2 2 2 2 2 2 2 2 2 2 2 2 2 2 2 2 2 2 2 2 2 2 2 2 2 2 2 2 2 2 2 2 2 2 2 2 2 2 2 2 2 2 2 2 2 2 2 2 2 2 2 2 2 2 2 2 2 2 2 2 2 2 2 2 2 2 2 2 2 2 2 2 2 2 3" xfId="248"/>
    <cellStyle name="Обычный 3 2 2 2 2 2 2 2 2 2 3 2 2 2 2 2 2 2 2 2 2 2 2 2 2 2 2 2 2 2 2 2 2 2 2 2 2 2 2 2 2 2 2 2 2 2 2 2 2 2 2 2 2 2 2 2 2 2 2 2 2 2 2 2 2 2 2 2 2 2 2 2 2 2 2 2 2 2 2 2 2 2 2 2 2 2 2 2 2 2 2 2 2 2 2 3" xfId="249"/>
    <cellStyle name="Обычный 3 2 2 2 2 2 2 2 2 2 3 2 2 2 2 2 2 2 2 2 2 2 2 2 2 2 2 2 2 2 2 2 2 2 2 2 2 2 2 2 2 2 2 2 2 2 2 2 2 2 2 2 2 2 2 2 2 2 2 2 2 2 2 2 2 2 2 2 2 2 2 2 2 2 2 2 2 2 2 2 2 2 2 2 2 2 2 2 2 2 2 2 2 2 3" xfId="250"/>
    <cellStyle name="Обычный 3 2 2 2 2 2 2 2 2 2 3 2 2 2 2 2 2 2 2 2 2 2 2 2 2 2 2 2 2 2 2 2 2 2 2 2 2 2 2 2 2 2 2 2 2 2 2 2 2 2 2 2 2 2 2 2 2 2 2 2 2 2 2 2 2 2 2 2 2 2 2 2 2 2 2 2 2 2 2 2 2 2 2 2 2 2 2 2 2 2 2 2 2 3" xfId="251"/>
    <cellStyle name="Обычный 3 2 2 2 2 2 2 2 2 2 3 2 2 2 2 2 2 2 2 2 2 2 2 2 2 2 2 2 2 2 2 2 2 2 2 2 2 2 2 2 2 2 2 2 2 2 2 2 2 2 2 2 2 2 2 2 2 2 2 2 2 2 2 2 2 2 2 2 2 2 2 2 2 2 2 2 2 2 2 2 2 2 2 2 2 2 2 2 2 2 2 2 3" xfId="252"/>
    <cellStyle name="Обычный 3 2 2 2 2 2 2 2 2 2 3 2 2 2 2 2 2 2 2 2 2 2 2 2 2 2 2 2 2 2 2 2 2 2 2 2 2 2 2 2 2 2 2 2 2 2 2 2 2 2 2 2 2 2 2 2 2 2 2 2 2 2 2 2 2 2 2 2 2 2 2 2 2 2 2 2 2 2 2 2 2 2 2 2 2 2 2 2 2 2 2 3" xfId="253"/>
    <cellStyle name="Обычный 3 2 2 2 2 2 2 2 2 2 3 2 2 2 2 2 2 2 2 2 2 2 2 2 2 2 2 2 2 2 2 2 2 2 2 2 2 2 2 2 2 2 2 2 2 2 2 2 2 2 2 2 2 2 2 2 2 2 2 2 2 2 2 2 2 2 2 2 2 2 2 2 2 2 2 2 2 2 2 2 2 2 2 2 2 2 2 2 2 2 3" xfId="254"/>
    <cellStyle name="Обычный 3 2 2 2 2 2 2 2 2 2 3 2 2 2 2 2 2 2 2 2 2 2 2 2 2 2 2 2 2 2 2 2 2 2 2 2 2 2 2 2 2 2 2 2 2 2 2 2 2 2 2 2 2 2 2 2 2 2 2 2 2 2 2 2 2 2 2 2 2 2 2 2 2 2 2 2 2 2 2 2 2 2 2 2 2 2 2 2 2 3" xfId="255"/>
    <cellStyle name="Обычный 3 2 2 2 2 2 2 2 2 2 3 2 2 2 2 2 2 2 2 2 2 2 2 2 2 2 2 2 2 2 2 2 2 2 2 2 2 2 2 2 2 2 2 2 2 2 2 2 2 2 2 2 2 2 2 2 2 2 2 2 2 2 2 2 2 2 2 2 2 2 2 2 2 2 2 2 2 2 2 2 2 2 2 2 2 2 2 2 3" xfId="256"/>
    <cellStyle name="Обычный 3 2 2 2 2 2 2 2 2 2 3 2 2 2 2 2 2 2 2 2 2 2 2 2 2 2 2 2 2 2 2 2 2 2 2 2 2 2 2 2 2 2 2 2 2 2 2 2 2 2 2 2 2 2 2 2 2 2 2 2 2 2 2 2 2 2 2 2 2 2 2 2 2 2 2 2 2 2 2 2 2 2 2 2 2 2 2 3" xfId="257"/>
    <cellStyle name="Обычный 3 2 2 2 2 2 2 2 2 2 3 2 2 2 2 2 2 2 2 2 2 2 2 2 2 2 2 2 2 2 2 2 2 2 2 2 2 2 2 2 2 2 2 2 2 2 2 2 2 2 2 2 2 2 2 2 2 2 2 2 2 2 2 2 2 2 2 2 2 2 2 2 2 2 2 2 2 2 2 2 2 2 2 2 2 2 3" xfId="258"/>
    <cellStyle name="Обычный 3 2 2 2 2 2 2 2 2 2 3 2 2 2 2 2 2 2 2 2 2 2 2 2 2 2 2 2 2 2 2 2 2 2 2 2 2 2 2 2 2 2 2 2 2 2 2 2 2 2 2 2 2 2 2 2 2 2 2 2 2 2 2 2 2 2 2 2 2 2 2 2 2 2 2 2 2 2 2 2 2 2 2 2 2 3" xfId="259"/>
    <cellStyle name="Обычный 3 2 2 2 2 2 2 2 2 2 3 2 2 2 2 2 2 2 2 2 2 2 2 2 2 2 2 2 2 2 2 2 2 2 2 2 2 2 2 2 2 2 2 2 2 2 2 2 2 2 2 2 2 2 2 2 2 2 2 2 2 2 2 2 2 2 2 2 2 2 2 2 2 2 2 2 2 2 2 2 2 2 2 2 3" xfId="260"/>
    <cellStyle name="Обычный 3 2 2 2 2 2 2 2 2 2 3 2 2 2 2 2 2 2 2 2 2 2 2 2 2 2 2 2 2 2 2 2 2 2 2 2 2 2 2 2 2 2 2 2 2 2 2 2 2 2 2 2 2 2 2 2 2 2 2 2 2 2 2 2 2 2 2 2 2 2 2 2 2 2 2 2 2 2 2 2 2 2 2 3" xfId="261"/>
    <cellStyle name="Обычный 3 2 2 2 2 2 2 2 2 2 3 2 2 2 2 2 2 2 2 2 2 2 2 2 2 2 2 2 2 2 2 2 2 2 2 2 2 2 2 2 2 2 2 2 2 2 2 2 2 2 2 2 2 2 2 2 2 2 2 2 2 2 2 2 2 2 2 2 2 2 2 2 2 2 2 2 2 2 2 2 2 2 3" xfId="262"/>
    <cellStyle name="Обычный 3 2 2 2 2 2 2 2 2 2 3 2 2 2 2 2 2 2 2 2 2 2 2 2 2 2 2 2 2 2 2 2 2 2 2 2 2 2 2 2 2 2 2 2 2 2 2 2 2 2 2 2 2 2 2 2 2 2 2 2 2 2 2 2 2 2 2 2 2 2 2 2 2 2 2 2 2 2 2 2 2 3" xfId="263"/>
    <cellStyle name="Обычный 3 2 2 2 2 2 2 2 2 2 3 2 2 2 2 2 2 2 2 2 2 2 2 2 2 2 2 2 2 2 2 2 2 2 2 2 2 2 2 2 2 2 2 2 2 2 2 2 2 2 2 2 2 2 2 2 2 2 2 2 2 2 2 2 2 2 2 2 2 2 2 2 2 2 2 2 2 2 2 2 3" xfId="264"/>
    <cellStyle name="Обычный 3 2 2 2 2 2 2 2 2 2 3 2 2 2 2 2 2 2 2 2 2 2 2 2 2 2 2 2 2 2 2 2 2 2 2 2 2 2 2 2 2 2 2 2 2 2 2 2 2 2 2 2 2 2 2 2 2 2 2 2 2 2 2 2 2 2 2 2 2 2 2 2 2 2 2 2 2 2 2 3" xfId="265"/>
    <cellStyle name="Обычный 3 2 2 2 2 2 2 2 2 2 3 2 2 2 2 2 2 2 2 2 2 2 2 2 2 2 2 2 2 2 2 2 2 2 2 2 2 2 2 2 2 2 2 2 2 2 2 2 2 2 2 2 2 2 2 2 2 2 2 2 2 2 2 2 2 2 2 2 2 2 2 2 2 2 2 2 2 2 3" xfId="266"/>
    <cellStyle name="Обычный 3 2 2 2 2 2 2 2 2 2 3 2 2 2 2 2 2 2 2 2 2 2 2 2 2 2 2 2 2 2 2 2 2 2 2 2 2 2 2 2 2 2 2 2 2 2 2 2 2 2 2 2 2 2 2 2 2 2 2 2 2 2 2 2 2 2 2 2 2 2 2 2 2 2 2 2 2 3" xfId="267"/>
    <cellStyle name="Обычный 3 2 2 2 2 2 2 2 2 2 3 2 2 2 2 2 2 2 2 2 2 2 2 2 2 2 2 2 2 2 2 2 2 2 2 2 2 2 2 2 2 2 2 2 2 2 2 2 2 2 2 2 2 2 2 2 2 2 2 2 2 2 2 2 2 2 2 2 2 2 2 2 2 2 2 2 3" xfId="268"/>
    <cellStyle name="Обычный 3 2 2 2 2 2 2 2 2 2 3 2 2 2 2 2 2 2 2 2 2 2 2 2 2 2 2 2 2 2 2 2 2 2 2 2 2 2 2 2 2 2 2 2 2 2 2 2 2 2 2 2 2 2 2 2 2 2 2 2 2 2 2 2 2 2 2 2 2 2 2 2 2 2 2 3" xfId="269"/>
    <cellStyle name="Обычный 3 2 2 2 2 2 2 2 2 2 3 2 2 2 2 2 2 2 2 2 2 2 2 2 2 2 2 2 2 2 2 2 2 2 2 2 2 2 2 2 2 2 2 2 2 2 2 2 2 2 2 2 2 2 2 2 2 2 2 2 2 2 2 2 2 2 2 2 2 2 2 2 2 2 3" xfId="270"/>
    <cellStyle name="Обычный 3 2 2 2 2 2 2 2 2 2 3 2 2 2 2 2 2 2 2 2 2 2 2 2 2 2 2 2 2 2 2 2 2 2 2 2 2 2 2 2 2 2 2 2 2 2 2 2 2 2 2 2 2 2 2 2 2 2 2 2 2 2 2 2 2 2 2 2 2 2 2 2 2 3" xfId="271"/>
    <cellStyle name="Обычный 3 2 2 2 2 2 2 2 2 2 3 2 2 2 2 2 2 2 2 2 2 2 2 2 2 2 2 2 2 2 2 2 2 2 2 2 2 2 2 2 2 2 2 2 2 2 2 2 2 2 2 2 2 2 2 2 2 2 2 2 2 2 2 2 2 2 2 2 2 2 2 2 3" xfId="272"/>
    <cellStyle name="Обычный 3 2 2 2 2 2 2 2 2 2 3 2 2 2 2 2 2 2 2 2 2 2 2 2 2 2 2 2 2 2 2 2 2 2 2 2 2 2 2 2 2 2 2 2 2 2 2 2 2 2 2 2 2 2 2 2 2 2 2 2 2 2 2 2 2 2 2 2 2 2 2 3" xfId="273"/>
    <cellStyle name="Обычный 3 2 2 2 2 2 2 2 2 2 3 2 2 2 2 2 2 2 2 2 2 2 2 2 2 2 2 2 2 2 2 2 2 2 2 2 2 2 2 2 2 2 2 2 2 2 2 2 2 2 2 2 2 2 2 2 2 2 2 2 2 2 2 2 2 2 2 2 2 2 3" xfId="274"/>
    <cellStyle name="Обычный 3 2 2 2 2 2 2 2 2 2 3 2 2 2 2 2 2 2 2 2 2 2 2 2 2 2 2 2 2 2 2 2 2 2 2 2 2 2 2 2 2 2 2 2 2 2 2 2 2 2 2 2 2 2 2 2 2 2 2 2 2 2 2 2 2 2 2 2 2 3" xfId="275"/>
    <cellStyle name="Обычный 3 2 2 2 2 2 2 2 2 2 3 2 2 2 2 2 2 2 2 2 2 2 2 2 2 2 2 2 2 2 2 2 2 2 2 2 2 2 2 2 2 2 2 2 2 2 2 2 2 2 2 2 2 2 2 2 2 2 2 2 2 2 2 2 2 2 2 2 3" xfId="276"/>
    <cellStyle name="Обычный 3 2 2 2 2 2 2 2 2 2 3 2 2 2 2 2 2 2 2 2 2 2 2 2 2 2 2 2 2 2 2 2 2 2 2 2 2 2 2 2 2 2 2 2 2 2 2 2 2 2 2 2 2 2 2 2 2 2 2 2 2 2 2 2 2 2 2 3" xfId="277"/>
    <cellStyle name="Обычный 3 2 2 2 2 2 2 2 2 2 3 2 2 2 2 2 2 2 2 2 2 2 2 2 2 2 2 2 2 2 2 2 2 2 2 2 2 2 2 2 2 2 2 2 2 2 2 2 2 2 2 2 2 2 2 2 2 2 2 2 2 2 2 2 2 2 3" xfId="278"/>
    <cellStyle name="Обычный 3 2 2 2 2 2 2 2 2 2 3 2 2 2 2 2 2 2 2 2 2 2 2 2 2 2 2 2 2 2 2 2 2 2 2 2 2 2 2 2 2 2 2 2 2 2 2 2 2 2 2 2 2 2 2 2 2 2 2 2 2 2 2 2 2 3" xfId="279"/>
    <cellStyle name="Обычный 3 2 2 2 2 2 2 2 2 2 3 2 2 2 2 2 2 2 2 2 2 2 2 2 2 2 2 2 2 2 2 2 2 2 2 2 2 2 2 2 2 2 2 2 2 2 2 2 2 2 2 2 2 2 2 2 2 2 2 2 2 2 2 2 3" xfId="280"/>
    <cellStyle name="Обычный 3 2 2 2 2 2 2 2 2 2 3 2 2 2 2 2 2 2 2 2 2 2 2 2 2 2 2 2 2 2 2 2 2 2 2 2 2 2 2 2 2 2 2 2 2 2 2 2 2 2 2 2 2 2 2 2 2 2 2 2 2 2 2 3" xfId="281"/>
    <cellStyle name="Обычный 3 2 2 2 2 2 2 2 2 2 3 2 2 2 2 2 2 2 2 2 2 2 2 2 2 2 2 2 2 2 2 2 2 2 2 2 2 2 2 2 2 2 2 2 2 2 2 2 2 2 2 2 2 2 2 2 2 2 2 2 2 2 3" xfId="282"/>
    <cellStyle name="Обычный 3 2 2 2 2 2 2 2 2 2 3 2 2 2 2 2 2 2 2 2 2 2 2 2 2 2 2 2 2 2 2 2 2 2 2 2 2 2 2 2 2 2 2 2 2 2 2 2 2 2 2 2 2 2 2 2 2 2 2 2 2 3" xfId="283"/>
    <cellStyle name="Обычный 3 2 2 2 2 2 2 2 2 2 3 2 2 2 2 2 2 2 2 2 2 2 2 2 2 2 2 2 2 2 2 2 2 2 2 2 2 2 2 2 2 2 2 2 2 2 2 2 2 2 2 2 2 2 2 2 2 2 2 2 3" xfId="284"/>
    <cellStyle name="Обычный 3 2 2 2 2 2 2 2 2 2 3 2 2 2 2 2 2 2 2 2 2 2 2 2 2 2 2 2 2 2 2 2 2 2 2 2 2 2 2 2 2 2 2 2 2 2 2 2 2 2 2 2 2 2 2 2 2 2 2 3" xfId="285"/>
    <cellStyle name="Обычный 3 2 2 2 2 2 2 2 2 2 3 2 2 2 2 2 2 2 2 2 2 2 2 2 2 2 2 2 2 2 2 2 2 2 2 2 2 2 2 2 2 2 2 2 2 2 2 2 2 2 2 2 2 2 2 2 2 2 3" xfId="286"/>
    <cellStyle name="Обычный 3 2 2 2 2 2 2 2 2 2 3 2 2 2 2 2 2 2 2 2 2 2 2 2 2 2 2 2 2 2 2 2 2 2 2 2 2 2 2 2 2 2 2 2 2 2 2 2 2 2 2 2 2 2 2 2 2 3" xfId="287"/>
    <cellStyle name="Обычный 3 2 2 2 2 2 2 2 2 2 3 2 2 2 2 2 2 2 2 2 2 2 2 2 2 2 2 2 2 2 2 2 2 2 2 2 2 2 2 2 2 2 2 2 2 2 2 2 2 2 2 2 2 2 2 2 3" xfId="288"/>
    <cellStyle name="Обычный 3 2 2 2 2 2 2 2 2 2 3 2 2 2 2 2 2 2 2 2 2 2 2 2 2 2 2 2 2 2 2 2 2 2 2 2 2 2 2 2 2 2 2 2 2 2 2 2 2 2 2 2 2 2 2 3" xfId="289"/>
    <cellStyle name="Обычный 3 2 2 2 2 2 2 2 2 2 3 2 2 2 2 2 2 2 2 2 2 2 2 2 2 2 2 2 2 2 2 2 2 2 2 2 2 2 2 2 2 2 2 2 2 2 2 2 2 2 2 2 2 2 3" xfId="290"/>
    <cellStyle name="Обычный 3 2 2 2 2 2 2 2 2 2 3 2 2 2 2 2 2 2 2 2 2 2 2 2 2 2 2 2 2 2 2 2 2 2 2 2 2 2 2 2 2 2 2 2 2 2 2 2 2 2 2 2 2 3" xfId="291"/>
    <cellStyle name="Обычный 3 2 2 2 2 2 2 2 2 2 3 2 2 2 2 2 2 2 2 2 2 2 2 2 2 2 2 2 2 2 2 2 2 2 2 2 2 2 2 2 2 2 2 2 2 2 2 2 2 2 2 2 3" xfId="292"/>
    <cellStyle name="Обычный 3 2 2 2 2 2 2 2 2 2 3 2 2 2 2 2 2 2 2 2 2 2 2 2 2 2 2 2 2 2 2 2 2 2 2 2 2 2 2 2 2 2 2 2 2 2 2 2 2 2 2 3" xfId="293"/>
    <cellStyle name="Обычный 3 2 2 2 2 2 2 2 2 2 3 2 2 2 2 2 2 2 2 2 2 2 2 2 2 2 2 2 2 2 2 2 2 2 2 2 2 2 2 2 2 2 2 2 2 2 2 2 2 2 3" xfId="294"/>
    <cellStyle name="Обычный 3 2 2 2 2 2 2 2 2 2 3 2 2 2 2 2 2 2 2 2 2 2 2 2 2 2 2 2 2 2 2 2 2 2 2 2 2 2 2 2 2 2 2 2 2 2 2 2 2 3" xfId="295"/>
    <cellStyle name="Обычный 3 2 2 2 2 2 2 2 2 2 3 2 2 2 2 2 2 2 2 2 2 2 2 2 2 2 2 2 2 2 2 2 2 2 2 2 2 2 2 2 2 2 2 2 2 2 2 2 3" xfId="296"/>
    <cellStyle name="Обычный 3 2 2 2 2 2 2 2 2 2 3 2 2 2 2 2 2 2 2 2 2 2 2 2 2 2 2 2 2 2 2 2 2 2 2 2 2 2 2 2 2 2 2 2 2 2 2 3" xfId="297"/>
    <cellStyle name="Обычный 3 2 2 2 2 2 2 2 2 2 3 2 2 2 2 2 2 2 2 2 2 2 2 2 2 2 2 2 2 2 2 2 2 2 2 2 2 2 2 2 2 2 2 2 2 2 3" xfId="298"/>
    <cellStyle name="Обычный 3 2 2 2 2 2 2 2 2 2 3 2 2 2 2 2 2 2 2 2 2 2 2 2 2 2 2 2 2 2 2 2 2 2 2 2 2 2 2 2 2 2 2 2 2 3" xfId="299"/>
    <cellStyle name="Обычный 3 2 2 2 2 2 2 2 2 2 3 2 2 2 2 2 2 2 2 2 2 2 2 2 2 2 2 2 2 2 2 2 2 2 2 2 2 2 2 2 2 2 2 2 3" xfId="300"/>
    <cellStyle name="Обычный 3 2 2 2 2 2 2 2 2 2 3 2 2 2 2 2 2 2 2 2 2 2 2 2 2 2 2 2 2 2 2 2 2 2 2 2 2 2 2 2 2 2 2 3" xfId="301"/>
    <cellStyle name="Обычный 3 2 2 2 2 2 2 2 2 2 3 2 2 2 2 2 2 2 2 2 2 2 2 2 2 2 2 2 2 2 2 2 2 2 2 2 2 2 2 2 2 2 3" xfId="302"/>
    <cellStyle name="Обычный 3 2 2 2 2 2 2 2 2 2 3 2 2 2 2 2 2 2 2 2 2 2 2 2 2 2 2 2 2 2 2 2 2 2 2 2 2 2 2 2 2 3" xfId="303"/>
    <cellStyle name="Обычный 3 2 2 2 2 2 2 2 2 2 3 2 2 2 2 2 2 2 2 2 2 2 2 2 2 2 2 2 2 2 2 2 2 2 2 2 2 2 2 2 3" xfId="304"/>
    <cellStyle name="Обычный 3 2 2 2 2 2 2 2 2 2 3 2 2 2 2 2 2 2 2 2 2 2 2 2 2 2 2 2 2 2 2 2 2 2 2 2 2 2 2 3" xfId="305"/>
    <cellStyle name="Обычный 3 2 2 2 2 2 2 2 2 2 3 2 2 2 2 2 2 2 2 2 2 2 2 2 2 2 2 2 2 2 2 2 2 2 2 2 2 2 3" xfId="306"/>
    <cellStyle name="Обычный 3 2 2 2 2 2 2 2 2 2 3 2 2 2 2 2 2 2 2 2 2 2 2 2 2 2 2 2 2 2 2 2 2 2 2 2 2 3" xfId="307"/>
    <cellStyle name="Обычный 3 2 2 2 2 2 2 2 2 2 3 2 2 2 2 2 2 2 2 2 2 2 2 2 2 2 2 2 2 2 2 2 2 2 2 2 3" xfId="308"/>
    <cellStyle name="Обычный 3 2 2 2 2 2 2 2 2 2 3 2 2 2 2 2 2 2 2 2 2 2 2 2 2 2 2 2 2 2 2 2 2 2 2 3" xfId="309"/>
    <cellStyle name="Обычный 3 2 2 2 2 2 2 2 2 2 3 2 2 2 2 2 2 2 2 2 2 2 2 2 2 2 2 2 2 2 2 2 2 2 3" xfId="310"/>
    <cellStyle name="Обычный 3 2 2 2 2 2 2 2 2 2 3 2 2 2 2 2 2 2 2 2 2 2 2 2 2 2 2 2 2 2 2 2 2 3" xfId="311"/>
    <cellStyle name="Обычный 3 2 2 2 2 2 2 2 2 2 3 2 2 2 2 2 2 2 2 2 2 2 2 2 2 2 2 2 2 2 2 2 3" xfId="312"/>
    <cellStyle name="Обычный 3 2 2 2 2 2 2 2 2 2 3 2 2 2 2 2 2 2 2 2 2 2 2 2 2 2 2 2 2 2 2 3" xfId="313"/>
    <cellStyle name="Обычный 3 2 2 2 2 2 2 2 2 2 3 2 2 2 2 2 2 2 2 2 2 2 2 2 2 2 2 2 2 2 3" xfId="314"/>
    <cellStyle name="Обычный 3 2 2 2 2 2 2 2 2 2 3 2 2 2 2 2 2 2 2 2 2 2 2 2 2 2 2 2 2 3" xfId="315"/>
    <cellStyle name="Обычный 3 2 2 2 2 2 2 2 2 2 3 2 2 2 2 2 2 2 2 2 2 2 2 2 2 2 2 2 3" xfId="316"/>
    <cellStyle name="Обычный 3 2 2 2 2 2 2 2 2 2 3 2 2 2 2 2 2 2 2 2 2 2 2 2 2 2 2 3" xfId="317"/>
    <cellStyle name="Обычный 3 2 2 2 2 2 2 2 2 2 3 2 2 2 2 2 2 2 2 2 2 2 2 2 2 2 3" xfId="318"/>
    <cellStyle name="Обычный 3 2 2 2 2 2 2 2 2 2 3 2 2 2 2 2 2 2 2 2 2 2 2 2 2 3" xfId="319"/>
    <cellStyle name="Обычный 3 2 2 2 2 2 2 2 2 2 3 2 2 2 2 2 2 2 2 2 2 2 2 2 3" xfId="320"/>
    <cellStyle name="Обычный 3 2 2 2 2 2 2 2 2 2 3 2 2 2 2 2 2 2 2 2 2 2 2 3" xfId="321"/>
    <cellStyle name="Обычный 3 2 2 2 2 2 2 2 2 2 3 2 2 2 2 2 2 2 2 2 2 2 3" xfId="322"/>
    <cellStyle name="Обычный 3 2 2 2 2 2 2 2 2 2 3 2 2 2 2 2 2 2 2 2 2 3" xfId="323"/>
    <cellStyle name="Обычный 3 2 2 2 2 2 2 2 2 2 3 2 2 2 2 2 2 2 2 2 3" xfId="324"/>
    <cellStyle name="Обычный 3 2 2 2 2 2 2 2 2 2 3 2 2 2 2 2 2 2 2 3" xfId="325"/>
    <cellStyle name="Обычный 3 2 2 2 2 2 2 2 2 2 3 2 2 2 2 2 2 2 3" xfId="326"/>
    <cellStyle name="Обычный 3 2 2 2 2 2 2 2 2 2 3 2 2 2 2 2 2 3" xfId="327"/>
    <cellStyle name="Обычный 3 2 2 2 2 2 2 2 2 2 3 2 2 2 2 2 3" xfId="328"/>
    <cellStyle name="Обычный 3 2 2 2 2 2 2 2 2 2 3 2 2 2 2 3" xfId="329"/>
    <cellStyle name="Обычный 3 2 2 2 2 2 2 2 2 2 3 2 2 2 3" xfId="330"/>
    <cellStyle name="Обычный 3 2 2 2 2 2 2 2 2 2 3 2 2 3" xfId="331"/>
    <cellStyle name="Обычный 3 2 2 2 2 2 2 2 2 2 3 2 3" xfId="332"/>
    <cellStyle name="Обычный 3 2 2 2 2 2 2 2 2 2 3 3" xfId="333"/>
    <cellStyle name="Обычный 3 2 2 2 2 2 2 2 2 2 4" xfId="334"/>
    <cellStyle name="Обычный 3 2 2 2 2 2 2 2 2 3" xfId="335"/>
    <cellStyle name="Обычный 3 2 2 2 2 2 2 2 3" xfId="336"/>
    <cellStyle name="Обычный 3 2 2 2 2 2 2 3" xfId="337"/>
    <cellStyle name="Обычный 3 2 2 2 2 2 3" xfId="338"/>
    <cellStyle name="Обычный 3 2 2 2 2 3" xfId="339"/>
    <cellStyle name="Обычный 3 2 2 2 3" xfId="340"/>
    <cellStyle name="Обычный 3 2 2 3" xfId="341"/>
    <cellStyle name="Обычный 3 2 2 3 2" xfId="342"/>
    <cellStyle name="Обычный 3 2 2 4" xfId="343"/>
    <cellStyle name="Обычный 3 2 2 4 2" xfId="344"/>
    <cellStyle name="Обычный 3 2 2 4 2 2" xfId="345"/>
    <cellStyle name="Обычный 3 2 2 4 2 2 2" xfId="346"/>
    <cellStyle name="Обычный 3 2 2 4 2 2 2 2" xfId="347"/>
    <cellStyle name="Обычный 3 2 2 4 2 2 2 2 2" xfId="348"/>
    <cellStyle name="Обычный 3 2 2 4 2 2 2 2 2 2" xfId="349"/>
    <cellStyle name="Обычный 3 2 2 4 2 2 2 2 2 2 2" xfId="350"/>
    <cellStyle name="Обычный 3 2 2 4 2 2 2 2 2 3" xfId="351"/>
    <cellStyle name="Обычный 3 2 2 4 2 2 2 2 2 3 2" xfId="352"/>
    <cellStyle name="Обычный 3 2 2 4 2 2 2 2 2 3 2 2" xfId="353"/>
    <cellStyle name="Обычный 3 2 2 4 2 2 2 2 2 3 2 2 2" xfId="354"/>
    <cellStyle name="Обычный 3 2 2 4 2 2 2 2 2 3 2 2 2 2" xfId="355"/>
    <cellStyle name="Обычный 3 2 2 4 2 2 2 2 2 3 2 2 2 2 2" xfId="356"/>
    <cellStyle name="Обычный 3 2 2 4 2 2 2 2 2 3 2 2 2 2 2 2" xfId="357"/>
    <cellStyle name="Обычный 3 2 2 4 2 2 2 2 2 3 2 2 2 2 2 2 2" xfId="358"/>
    <cellStyle name="Обычный 3 2 2 4 2 2 2 2 2 3 2 2 2 2 2 2 2 2" xfId="359"/>
    <cellStyle name="Обычный 3 2 2 4 2 2 2 2 2 3 2 2 2 2 2 2 2 2 2" xfId="360"/>
    <cellStyle name="Обычный 3 2 2 4 2 2 2 2 2 3 2 2 2 2 2 2 2 2 2 2" xfId="361"/>
    <cellStyle name="Обычный 3 2 2 4 2 2 2 2 2 3 2 2 2 2 2 2 2 2 2 2 2" xfId="362"/>
    <cellStyle name="Обычный 3 2 2 4 2 2 2 2 2 3 2 2 2 2 2 2 2 2 2 2 2 2" xfId="363"/>
    <cellStyle name="Обычный 3 2 2 4 2 2 2 2 2 3 2 2 2 2 2 2 2 2 2 2 2 2 2" xfId="364"/>
    <cellStyle name="Обычный 3 2 2 4 2 2 2 2 2 3 2 2 2 2 2 2 2 2 2 2 2 2 2 2" xfId="365"/>
    <cellStyle name="Обычный 3 2 2 4 2 2 2 2 2 3 2 2 2 2 2 2 2 2 2 2 2 2 2 2 2" xfId="366"/>
    <cellStyle name="Обычный 3 2 2 4 2 2 2 2 2 3 2 2 2 2 2 2 2 2 2 2 2 2 2 2 2 2" xfId="367"/>
    <cellStyle name="Обычный 3 2 2 4 2 2 2 2 2 3 2 2 2 2 2 2 2 2 2 2 2 2 2 2 2 2 2" xfId="368"/>
    <cellStyle name="Обычный 3 2 2 4 2 2 2 2 2 3 2 2 2 2 2 2 2 2 2 2 2 2 2 2 2 2 2 2" xfId="369"/>
    <cellStyle name="Обычный 3 2 2 4 2 2 2 2 2 3 2 2 2 2 2 2 2 2 2 2 2 2 2 2 2 2 2 2 2" xfId="370"/>
    <cellStyle name="Обычный 3 2 2 4 2 2 2 2 2 3 2 2 2 2 2 2 2 2 2 2 2 2 2 2 2 2 2 2 2 2" xfId="371"/>
    <cellStyle name="Обычный 3 2 2 4 2 2 2 2 2 3 2 2 2 2 2 2 2 2 2 2 2 2 2 2 2 2 2 2 2 2 2" xfId="372"/>
    <cellStyle name="Обычный 3 2 2 4 2 2 2 2 2 3 2 2 2 2 2 2 2 2 2 2 2 2 2 2 2 2 2 2 2 2 2 2" xfId="373"/>
    <cellStyle name="Обычный 3 2 2 4 2 2 2 2 2 3 2 2 2 2 2 2 2 2 2 2 2 2 2 2 2 2 2 2 2 2 2 2 2" xfId="374"/>
    <cellStyle name="Обычный 3 2 2 4 2 2 2 2 2 3 2 2 2 2 2 2 2 2 2 2 2 2 2 2 2 2 2 2 2 2 2 2 2 2" xfId="375"/>
    <cellStyle name="Обычный 3 2 2 4 2 2 2 2 2 3 2 2 2 2 2 2 2 2 2 2 2 2 2 2 2 2 2 2 2 2 2 2 2 2 2" xfId="376"/>
    <cellStyle name="Обычный 3 2 2 4 2 2 2 2 2 3 2 2 2 2 2 2 2 2 2 2 2 2 2 2 2 2 2 2 2 2 2 2 2 2 2 2" xfId="377"/>
    <cellStyle name="Обычный 3 2 2 4 2 2 2 2 2 3 2 2 2 2 2 2 2 2 2 2 2 2 2 2 2 2 2 2 2 2 2 2 2 2 2 2 2" xfId="378"/>
    <cellStyle name="Обычный 3 2 2 4 2 2 2 2 2 3 2 2 2 2 2 2 2 2 2 2 2 2 2 2 2 2 2 2 2 2 2 2 2 2 2 2 2 2" xfId="379"/>
    <cellStyle name="Обычный 3 2 2 4 2 2 2 2 2 3 2 2 2 2 2 2 2 2 2 2 2 2 2 2 2 2 2 2 2 2 2 2 2 2 2 2 2 2 2" xfId="380"/>
    <cellStyle name="Обычный 3 2 2 4 2 2 2 2 2 3 2 2 2 2 2 2 2 2 2 2 2 2 2 2 2 2 2 2 2 2 2 2 2 2 2 2 2 2 2 2" xfId="381"/>
    <cellStyle name="Обычный 3 2 2 4 2 2 2 2 2 3 2 2 2 2 2 2 2 2 2 2 2 2 2 2 2 2 2 2 2 2 2 2 2 2 2 2 2 2 2 2 2" xfId="382"/>
    <cellStyle name="Обычный 3 2 2 4 2 2 2 2 2 3 2 2 2 2 2 2 2 2 2 2 2 2 2 2 2 2 2 2 2 2 2 2 2 2 2 2 2 2 2 2 2 2" xfId="383"/>
    <cellStyle name="Обычный 3 2 2 4 2 2 2 2 2 3 2 2 2 2 2 2 2 2 2 2 2 2 2 2 2 2 2 2 2 2 2 2 2 2 2 2 2 2 2 2 2 2 2" xfId="384"/>
    <cellStyle name="Обычный 3 2 2 4 2 2 2 2 2 3 2 2 2 2 2 2 2 2 2 2 2 2 2 2 2 2 2 2 2 2 2 2 2 2 2 2 2 2 2 2 2 2 2 2" xfId="385"/>
    <cellStyle name="Обычный 3 2 2 4 2 2 2 2 2 3 2 2 2 2 2 2 2 2 2 2 2 2 2 2 2 2 2 2 2 2 2 2 2 2 2 2 2 2 2 2 2 2 2 2 2" xfId="386"/>
    <cellStyle name="Обычный 3 2 2 4 2 2 2 2 2 3 2 2 2 2 2 2 2 2 2 2 2 2 2 2 2 2 2 2 2 2 2 2 2 2 2 2 2 2 2 2 2 2 2 2 2 2" xfId="387"/>
    <cellStyle name="Обычный 3 2 2 4 2 2 2 2 2 3 2 2 2 2 2 2 2 2 2 2 2 2 2 2 2 2 2 2 2 2 2 2 2 2 2 2 2 2 2 2 2 2 2 2 2 2 2" xfId="388"/>
    <cellStyle name="Обычный 3 2 2 4 2 2 2 2 2 3 2 2 2 2 2 2 2 2 2 2 2 2 2 2 2 2 2 2 2 2 2 2 2 2 2 2 2 2 2 2 2 2 2 2 2 2 2 2" xfId="389"/>
    <cellStyle name="Обычный 3 2 2 4 2 2 2 2 2 3 2 2 2 2 2 2 2 2 2 2 2 2 2 2 2 2 2 2 2 2 2 2 2 2 2 2 2 2 2 2 2 2 2 2 2 2 2 2 2" xfId="390"/>
    <cellStyle name="Обычный 3 2 2 4 2 2 2 2 2 3 2 2 2 2 2 2 2 2 2 2 2 2 2 2 2 2 2 2 2 2 2 2 2 2 2 2 2 2 2 2 2 2 2 2 2 2 2 2 2 2" xfId="391"/>
    <cellStyle name="Обычный 3 2 2 4 2 2 2 2 2 3 2 2 2 2 2 2 2 2 2 2 2 2 2 2 2 2 2 2 2 2 2 2 2 2 2 2 2 2 2 2 2 2 2 2 2 2 2 2 2 2 2" xfId="392"/>
    <cellStyle name="Обычный 3 2 2 4 2 2 2 2 2 3 2 2 2 2 2 2 2 2 2 2 2 2 2 2 2 2 2 2 2 2 2 2 2 2 2 2 2 2 2 2 2 2 2 2 2 2 2 2 2 2 2 2" xfId="393"/>
    <cellStyle name="Обычный 3 2 2 4 2 2 2 2 2 3 2 2 2 2 2 2 2 2 2 2 2 2 2 2 2 2 2 2 2 2 2 2 2 2 2 2 2 2 2 2 2 2 2 2 2 2 2 2 2 2 2 2 2" xfId="394"/>
    <cellStyle name="Обычный 3 2 2 4 2 2 2 2 2 3 2 2 2 2 2 2 2 2 2 2 2 2 2 2 2 2 2 2 2 2 2 2 2 2 2 2 2 2 2 2 2 2 2 2 2 2 2 2 2 2 2 2 2 2" xfId="395"/>
    <cellStyle name="Обычный 3 2 2 4 2 2 2 2 2 3 2 2 2 2 2 2 2 2 2 2 2 2 2 2 2 2 2 2 2 2 2 2 2 2 2 2 2 2 2 2 2 2 2 2 2 2 2 2 2 2 2 2 2 2 2" xfId="396"/>
    <cellStyle name="Обычный 3 2 2 4 2 2 2 2 2 3 2 2 2 2 2 2 2 2 2 2 2 2 2 2 2 2 2 2 2 2 2 2 2 2 2 2 2 2 2 2 2 2 2 2 2 2 2 2 2 2 2 2 2 2 2 2" xfId="397"/>
    <cellStyle name="Обычный 3 2 2 4 2 2 2 2 2 3 2 2 2 2 2 2 2 2 2 2 2 2 2 2 2 2 2 2 2 2 2 2 2 2 2 2 2 2 2 2 2 2 2 2 2 2 2 2 2 2 2 2 2 2 2 2 2" xfId="398"/>
    <cellStyle name="Обычный 3 2 2 4 2 2 2 2 2 3 2 2 2 2 2 2 2 2 2 2 2 2 2 2 2 2 2 2 2 2 2 2 2 2 2 2 2 2 2 2 2 2 2 2 2 2 2 2 2 2 2 2 2 2 2 2 2 2" xfId="399"/>
    <cellStyle name="Обычный 3 2 2 4 2 2 2 2 2 3 2 2 2 2 2 2 2 2 2 2 2 2 2 2 2 2 2 2 2 2 2 2 2 2 2 2 2 2 2 2 2 2 2 2 2 2 2 2 2 2 2 2 2 2 2 2 2 2 2" xfId="400"/>
    <cellStyle name="Обычный 3 2 2 4 2 2 2 2 2 3 2 2 2 2 2 2 2 2 2 2 2 2 2 2 2 2 2 2 2 2 2 2 2 2 2 2 2 2 2 2 2 2 2 2 2 2 2 2 2 2 2 2 2 2 2 2 2 2 2 2" xfId="401"/>
    <cellStyle name="Обычный 3 2 2 4 2 2 2 2 2 3 2 2 2 2 2 2 2 2 2 2 2 2 2 2 2 2 2 2 2 2 2 2 2 2 2 2 2 2 2 2 2 2 2 2 2 2 2 2 2 2 2 2 2 2 2 2 2 2 2 2 2" xfId="402"/>
    <cellStyle name="Обычный 3 2 2 4 2 2 2 2 2 3 2 2 2 2 2 2 2 2 2 2 2 2 2 2 2 2 2 2 2 2 2 2 2 2 2 2 2 2 2 2 2 2 2 2 2 2 2 2 2 2 2 2 2 2 2 2 2 2 2 2 2 2" xfId="403"/>
    <cellStyle name="Обычный 3 2 2 4 2 2 2 2 2 3 2 2 2 2 2 2 2 2 2 2 2 2 2 2 2 2 2 2 2 2 2 2 2 2 2 2 2 2 2 2 2 2 2 2 2 2 2 2 2 2 2 2 2 2 2 2 2 2 2 2 2 2 2" xfId="404"/>
    <cellStyle name="Обычный 3 2 2 4 2 2 2 2 2 3 2 2 2 2 2 2 2 2 2 2 2 2 2 2 2 2 2 2 2 2 2 2 2 2 2 2 2 2 2 2 2 2 2 2 2 2 2 2 2 2 2 2 2 2 2 2 2 2 2 2 2 2 2 2" xfId="405"/>
    <cellStyle name="Обычный 3 2 2 4 2 2 2 2 2 3 2 2 2 2 2 2 2 2 2 2 2 2 2 2 2 2 2 2 2 2 2 2 2 2 2 2 2 2 2 2 2 2 2 2 2 2 2 2 2 2 2 2 2 2 2 2 2 2 2 2 2 2 2 2 2" xfId="406"/>
    <cellStyle name="Обычный 3 2 2 4 2 2 2 2 2 3 2 2 2 2 2 2 2 2 2 2 2 2 2 2 2 2 2 2 2 2 2 2 2 2 2 2 2 2 2 2 2 2 2 2 2 2 2 2 2 2 2 2 2 2 2 2 2 2 2 2 2 2 2 2 2 2" xfId="407"/>
    <cellStyle name="Обычный 3 2 2 4 2 2 2 2 2 3 2 2 2 2 2 2 2 2 2 2 2 2 2 2 2 2 2 2 2 2 2 2 2 2 2 2 2 2 2 2 2 2 2 2 2 2 2 2 2 2 2 2 2 2 2 2 2 2 2 2 2 2 2 2 2 2 2" xfId="408"/>
    <cellStyle name="Обычный 3 2 2 4 2 2 2 2 2 3 2 2 2 2 2 2 2 2 2 2 2 2 2 2 2 2 2 2 2 2 2 2 2 2 2 2 2 2 2 2 2 2 2 2 2 2 2 2 2 2 2 2 2 2 2 2 2 2 2 2 2 2 2 2 2 2 2 2" xfId="409"/>
    <cellStyle name="Обычный 3 2 2 4 2 2 2 2 2 3 2 2 2 2 2 2 2 2 2 2 2 2 2 2 2 2 2 2 2 2 2 2 2 2 2 2 2 2 2 2 2 2 2 2 2 2 2 2 2 2 2 2 2 2 2 2 2 2 2 2 2 2 2 2 2 2 2 2 2" xfId="410"/>
    <cellStyle name="Обычный 3 2 2 4 2 2 2 2 2 3 2 2 2 2 2 2 2 2 2 2 2 2 2 2 2 2 2 2 2 2 2 2 2 2 2 2 2 2 2 2 2 2 2 2 2 2 2 2 2 2 2 2 2 2 2 2 2 2 2 2 2 2 2 2 2 2 2 2 2 2" xfId="411"/>
    <cellStyle name="Обычный 3 2 2 4 2 2 2 2 2 3 2 2 2 2 2 2 2 2 2 2 2 2 2 2 2 2 2 2 2 2 2 2 2 2 2 2 2 2 2 2 2 2 2 2 2 2 2 2 2 2 2 2 2 2 2 2 2 2 2 2 2 2 2 2 2 2 2 2 2 2 2" xfId="412"/>
    <cellStyle name="Обычный 3 2 2 4 2 2 2 2 2 3 2 2 2 2 2 2 2 2 2 2 2 2 2 2 2 2 2 2 2 2 2 2 2 2 2 2 2 2 2 2 2 2 2 2 2 2 2 2 2 2 2 2 2 2 2 2 2 2 2 2 2 2 2 2 2 2 2 2 2 2 2 2" xfId="413"/>
    <cellStyle name="Обычный 3 2 2 4 2 2 2 2 2 3 2 2 2 2 2 2 2 2 2 2 2 2 2 2 2 2 2 2 2 2 2 2 2 2 2 2 2 2 2 2 2 2 2 2 2 2 2 2 2 2 2 2 2 2 2 2 2 2 2 2 2 2 2 2 2 2 2 2 2 2 2 2 2" xfId="414"/>
    <cellStyle name="Обычный 3 2 2 4 2 2 2 2 2 3 2 2 2 2 2 2 2 2 2 2 2 2 2 2 2 2 2 2 2 2 2 2 2 2 2 2 2 2 2 2 2 2 2 2 2 2 2 2 2 2 2 2 2 2 2 2 2 2 2 2 2 2 2 2 2 2 2 2 2 2 2 2 2 2" xfId="415"/>
    <cellStyle name="Обычный 3 2 2 4 2 2 2 2 2 3 2 2 2 2 2 2 2 2 2 2 2 2 2 2 2 2 2 2 2 2 2 2 2 2 2 2 2 2 2 2 2 2 2 2 2 2 2 2 2 2 2 2 2 2 2 2 2 2 2 2 2 2 2 2 2 2 2 2 2 2 2 2 2 2 2" xfId="416"/>
    <cellStyle name="Обычный 3 2 2 4 2 2 2 2 2 3 2 2 2 2 2 2 2 2 2 2 2 2 2 2 2 2 2 2 2 2 2 2 2 2 2 2 2 2 2 2 2 2 2 2 2 2 2 2 2 2 2 2 2 2 2 2 2 2 2 2 2 2 2 2 2 2 2 2 2 2 2 2 2 2 2 2" xfId="417"/>
    <cellStyle name="Обычный 3 2 2 4 2 2 2 2 2 3 2 2 2 2 2 2 2 2 2 2 2 2 2 2 2 2 2 2 2 2 2 2 2 2 2 2 2 2 2 2 2 2 2 2 2 2 2 2 2 2 2 2 2 2 2 2 2 2 2 2 2 2 2 2 2 2 2 2 2 2 2 2 2 2 2 2 2" xfId="418"/>
    <cellStyle name="Обычный 3 2 2 4 2 2 2 2 2 3 2 2 2 2 2 2 2 2 2 2 2 2 2 2 2 2 2 2 2 2 2 2 2 2 2 2 2 2 2 2 2 2 2 2 2 2 2 2 2 2 2 2 2 2 2 2 2 2 2 2 2 2 2 2 2 2 2 2 2 2 2 2 2 2 2 2 2 2" xfId="419"/>
    <cellStyle name="Обычный 3 2 2 4 2 2 2 2 2 3 2 2 2 2 2 2 2 2 2 2 2 2 2 2 2 2 2 2 2 2 2 2 2 2 2 2 2 2 2 2 2 2 2 2 2 2 2 2 2 2 2 2 2 2 2 2 2 2 2 2 2 2 2 2 2 2 2 2 2 2 2 2 2 2 2 2 2 2 2" xfId="420"/>
    <cellStyle name="Обычный 3 2 2 4 2 2 2 2 2 3 2 2 2 2 2 2 2 2 2 2 2 2 2 2 2 2 2 2 2 2 2 2 2 2 2 2 2 2 2 2 2 2 2 2 2 2 2 2 2 2 2 2 2 2 2 2 2 2 2 2 2 2 2 2 2 2 2 2 2 2 2 2 2 2 2 2 2 2 2 2" xfId="421"/>
    <cellStyle name="Обычный 3 2 2 4 2 2 2 2 2 3 2 2 2 2 2 2 2 2 2 2 2 2 2 2 2 2 2 2 2 2 2 2 2 2 2 2 2 2 2 2 2 2 2 2 2 2 2 2 2 2 2 2 2 2 2 2 2 2 2 2 2 2 2 2 2 2 2 2 2 2 2 2 2 2 2 2 2 2 2 2 2" xfId="422"/>
    <cellStyle name="Обычный 3 2 2 4 2 2 2 2 2 3 2 2 2 2 2 2 2 2 2 2 2 2 2 2 2 2 2 2 2 2 2 2 2 2 2 2 2 2 2 2 2 2 2 2 2 2 2 2 2 2 2 2 2 2 2 2 2 2 2 2 2 2 2 2 2 2 2 2 2 2 2 2 2 2 2 2 2 2 2 2 2 2" xfId="423"/>
    <cellStyle name="Обычный 3 2 2 4 2 2 2 2 2 3 2 2 2 2 2 2 2 2 2 2 2 2 2 2 2 2 2 2 2 2 2 2 2 2 2 2 2 2 2 2 2 2 2 2 2 2 2 2 2 2 2 2 2 2 2 2 2 2 2 2 2 2 2 2 2 2 2 2 2 2 2 2 2 2 2 2 2 2 2 2 2 2 2" xfId="424"/>
    <cellStyle name="Обычный 3 2 2 4 2 2 2 2 2 3 2 2 2 2 2 2 2 2 2 2 2 2 2 2 2 2 2 2 2 2 2 2 2 2 2 2 2 2 2 2 2 2 2 2 2 2 2 2 2 2 2 2 2 2 2 2 2 2 2 2 2 2 2 2 2 2 2 2 2 2 2 2 2 2 2 2 2 2 2 2 2 2 2 2" xfId="425"/>
    <cellStyle name="Обычный 3 2 2 4 2 2 2 2 2 3 2 2 2 2 2 2 2 2 2 2 2 2 2 2 2 2 2 2 2 2 2 2 2 2 2 2 2 2 2 2 2 2 2 2 2 2 2 2 2 2 2 2 2 2 2 2 2 2 2 2 2 2 2 2 2 2 2 2 2 2 2 2 2 2 2 2 2 2 2 2 2 2 2 2 2" xfId="426"/>
    <cellStyle name="Обычный 3 2 2 4 2 2 2 2 2 3 2 2 2 2 2 2 2 2 2 2 2 2 2 2 2 2 2 2 2 2 2 2 2 2 2 2 2 2 2 2 2 2 2 2 2 2 2 2 2 2 2 2 2 2 2 2 2 2 2 2 2 2 2 2 2 2 2 2 2 2 2 2 2 2 2 2 2 2 2 2 2 2 2 2 2 2" xfId="427"/>
    <cellStyle name="Обычный 3 2 2 4 2 2 2 2 2 3 2 2 2 2 2 2 2 2 2 2 2 2 2 2 2 2 2 2 2 2 2 2 2 2 2 2 2 2 2 2 2 2 2 2 2 2 2 2 2 2 2 2 2 2 2 2 2 2 2 2 2 2 2 2 2 2 2 2 2 2 2 2 2 2 2 2 2 2 2 2 2 2 2 2 2 2 2" xfId="428"/>
    <cellStyle name="Обычный 3 2 2 4 2 2 2 2 2 3 2 2 2 2 2 2 2 2 2 2 2 2 2 2 2 2 2 2 2 2 2 2 2 2 2 2 2 2 2 2 2 2 2 2 2 2 2 2 2 2 2 2 2 2 2 2 2 2 2 2 2 2 2 2 2 2 2 2 2 2 2 2 2 2 2 2 2 2 2 2 2 2 2 2 2 2 2 2" xfId="429"/>
    <cellStyle name="Обычный 3 2 2 4 2 2 2 2 2 3 2 2 2 2 2 2 2 2 2 2 2 2 2 2 2 2 2 2 2 2 2 2 2 2 2 2 2 2 2 2 2 2 2 2 2 2 2 2 2 2 2 2 2 2 2 2 2 2 2 2 2 2 2 2 2 2 2 2 2 2 2 2 2 2 2 2 2 2 2 2 2 2 2 2 2 2 2 2 2" xfId="430"/>
    <cellStyle name="Обычный 3 2 2 4 2 2 2 2 2 3 2 2 2 2 2 2 2 2 2 2 2 2 2 2 2 2 2 2 2 2 2 2 2 2 2 2 2 2 2 2 2 2 2 2 2 2 2 2 2 2 2 2 2 2 2 2 2 2 2 2 2 2 2 2 2 2 2 2 2 2 2 2 2 2 2 2 2 2 2 2 2 2 2 2 2 2 2 2 2 2" xfId="431"/>
    <cellStyle name="Обычный 3 2 2 4 2 2 2 2 2 3 2 2 2 2 2 2 2 2 2 2 2 2 2 2 2 2 2 2 2 2 2 2 2 2 2 2 2 2 2 2 2 2 2 2 2 2 2 2 2 2 2 2 2 2 2 2 2 2 2 2 2 2 2 2 2 2 2 2 2 2 2 2 2 2 2 2 2 2 2 2 2 2 2 2 2 2 2 2 2 2 2" xfId="432"/>
    <cellStyle name="Обычный 3 2 2 4 2 2 2 2 2 3 2 2 2 2 2 2 2 2 2 2 2 2 2 2 2 2 2 2 2 2 2 2 2 2 2 2 2 2 2 2 2 2 2 2 2 2 2 2 2 2 2 2 2 2 2 2 2 2 2 2 2 2 2 2 2 2 2 2 2 2 2 2 2 2 2 2 2 2 2 2 2 2 2 2 2 2 2 2 2 2 2 2" xfId="433"/>
    <cellStyle name="Обычный 3 2 2 4 2 2 2 2 2 3 2 2 2 2 2 2 2 2 2 2 2 2 2 2 2 2 2 2 2 2 2 2 2 2 2 2 2 2 2 2 2 2 2 2 2 2 2 2 2 2 2 2 2 2 2 2 2 2 2 2 2 2 2 2 2 2 2 2 2 2 2 2 2 2 2 2 2 2 2 2 2 2 2 2 2 2 2 2 2 2 2 2 2" xfId="434"/>
    <cellStyle name="Обычный 3 2 2 4 2 2 2 2 2 3 2 2 2 2 2 2 2 2 2 2 2 2 2 2 2 2 2 2 2 2 2 2 2 2 2 2 2 2 2 2 2 2 2 2 2 2 2 2 2 2 2 2 2 2 2 2 2 2 2 2 2 2 2 2 2 2 2 2 2 2 2 2 2 2 2 2 2 2 2 2 2 2 2 2 2 2 2 2 2 2 2 2 2 2" xfId="435"/>
    <cellStyle name="Обычный 3 2 2 4 2 2 2 2 2 3 2 2 2 2 2 2 2 2 2 2 2 2 2 2 2 2 2 2 2 2 2 2 2 2 2 2 2 2 2 2 2 2 2 2 2 2 2 2 2 2 2 2 2 2 2 2 2 2 2 2 2 2 2 2 2 2 2 2 2 2 2 2 2 2 2 2 2 2 2 2 2 2 2 2 2 2 2 2 2 2 2 2 2 2 2" xfId="436"/>
    <cellStyle name="Обычный 3 2 2 4 2 2 2 2 2 3 2 2 2 2 2 2 2 2 2 2 2 2 2 2 2 2 2 2 2 2 2 2 2 2 2 2 2 2 2 2 2 2 2 2 2 2 2 2 2 2 2 2 2 2 2 2 2 2 2 2 2 2 2 2 2 2 2 2 2 2 2 2 2 2 2 2 2 2 2 2 2 2 2 2 2 2 2 2 2 2 2 2 2 2 2 2" xfId="437"/>
    <cellStyle name="Обычный 3 2 2 4 2 2 2 2 2 3 2 2 2 2 2 2 2 2 2 2 2 2 2 2 2 2 2 2 2 2 2 2 2 2 2 2 2 2 2 2 2 2 2 2 2 2 2 2 2 2 2 2 2 2 2 2 2 2 2 2 2 2 2 2 2 2 2 2 2 2 2 2 2 2 2 2 2 2 2 2 2 2 2 2 2 2 2 2 2 2 2 2 2 2 2 2 2" xfId="438"/>
    <cellStyle name="Обычный 3 2 2 4 2 2 2 2 2 3 2 2 2 2 2 2 2 2 2 2 2 2 2 2 2 2 2 2 2 2 2 2 2 2 2 2 2 2 2 2 2 2 2 2 2 2 2 2 2 2 2 2 2 2 2 2 2 2 2 2 2 2 2 2 2 2 2 2 2 2 2 2 2 2 2 2 2 2 2 2 2 2 2 2 2 2 2 2 2 2 2 2 2 2 2 2 2 2" xfId="439"/>
    <cellStyle name="Обычный 3 2 2 4 2 2 2 2 2 3 2 2 2 2 2 2 2 2 2 2 2 2 2 2 2 2 2 2 2 2 2 2 2 2 2 2 2 2 2 2 2 2 2 2 2 2 2 2 2 2 2 2 2 2 2 2 2 2 2 2 2 2 2 2 2 2 2 2 2 2 2 2 2 2 2 2 2 2 2 2 2 2 2 2 2 2 2 2 2 2 2 2 2 2 2 2 2 2 2" xfId="440"/>
    <cellStyle name="Обычный 3 2 2 4 2 2 2 2 2 3 2 2 2 2 2 2 2 2 2 2 2 2 2 2 2 2 2 2 2 2 2 2 2 2 2 2 2 2 2 2 2 2 2 2 2 2 2 2 2 2 2 2 2 2 2 2 2 2 2 2 2 2 2 2 2 2 2 2 2 2 2 2 2 2 2 2 2 2 2 2 2 2 2 2 2 2 2 2 2 2 2 2 2 2 2 2 2 2 2 2" xfId="441"/>
    <cellStyle name="Обычный 3 2 2 4 2 2 2 2 2 3 2 2 2 2 2 2 2 2 2 2 2 2 2 2 2 2 2 2 2 2 2 2 2 2 2 2 2 2 2 2 2 2 2 2 2 2 2 2 2 2 2 2 2 2 2 2 2 2 2 2 2 2 2 2 2 2 2 2 2 2 2 2 2 2 2 2 2 2 2 2 2 2 2 2 2 2 2 2 2 2 2 2 2 2 2 2 2 2 2 2 2" xfId="442"/>
    <cellStyle name="Обычный 3 2 2 4 2 2 2 2 2 3 2 2 2 2 2 2 2 2 2 2 2 2 2 2 2 2 2 2 2 2 2 2 2 2 2 2 2 2 2 2 2 2 2 2 2 2 2 2 2 2 2 2 2 2 2 2 2 2 2 2 2 2 2 2 2 2 2 2 2 2 2 2 2 2 2 2 2 2 2 2 2 2 2 2 2 2 2 2 2 2 2 2 2 2 2 2 2 2 2 2 2 2" xfId="443"/>
    <cellStyle name="Обычный 3 2 2 4 2 2 2 2 2 3 2 2 2 2 2 2 2 2 2 2 2 2 2 2 2 2 2 2 2 2 2 2 2 2 2 2 2 2 2 2 2 2 2 2 2 2 2 2 2 2 2 2 2 2 2 2 2 2 2 2 2 2 2 2 2 2 2 2 2 2 2 2 2 2 2 2 2 2 2 2 2 2 2 2 2 2 2 2 2 2 2 2 2 2 2 2 2 2 2 2 2 2 2" xfId="444"/>
    <cellStyle name="Обычный 3 2 2 4 2 2 2 2 2 3 2 2 2 2 2 2 2 2 2 2 2 2 2 2 2 2 2 2 2 2 2 2 2 2 2 2 2 2 2 2 2 2 2 2 2 2 2 2 2 2 2 2 2 2 2 2 2 2 2 2 2 2 2 2 2 2 2 2 2 2 2 2 2 2 2 2 2 2 2 2 2 2 2 2 2 2 2 2 2 2 2 2 2 2 2 2 2 2 2 2 2 2 2 2" xfId="445"/>
    <cellStyle name="Обычный 3 2 2 4 2 2 2 2 2 3 2 2 2 2 2 2 2 2 2 2 2 2 2 2 2 2 2 2 2 2 2 2 2 2 2 2 2 2 2 2 2 2 2 2 2 2 2 2 2 2 2 2 2 2 2 2 2 2 2 2 2 2 2 2 2 2 2 2 2 2 2 2 2 2 2 2 2 2 2 2 2 2 2 2 2 2 2 2 2 2 2 2 2 2 2 2 2 2 2 2 2 2 2 2 2" xfId="446"/>
    <cellStyle name="Обычный 3 2 2 4 2 2 2 2 2 3 2 2 2 2 2 2 2 2 2 2 2 2 2 2 2 2 2 2 2 2 2 2 2 2 2 2 2 2 2 2 2 2 2 2 2 2 2 2 2 2 2 2 2 2 2 2 2 2 2 2 2 2 2 2 2 2 2 2 2 2 2 2 2 2 2 2 2 2 2 2 2 2 2 2 2 2 2 2 2 2 2 2 2 2 2 2 2 2 2 2 2 2 2 2 2 2" xfId="447"/>
    <cellStyle name="Обычный 3 2 2 4 2 2 2 2 2 3 2 2 2 2 2 2 2 2 2 2 2 2 2 2 2 2 2 2 2 2 2 2 2 2 2 2 2 2 2 2 2 2 2 2 2 2 2 2 2 2 2 2 2 2 2 2 2 2 2 2 2 2 2 2 2 2 2 2 2 2 2 2 2 2 2 2 2 2 2 2 2 2 2 2 2 2 2 2 2 2 2 2 2 2 2 2 2 2 2 2 2 2 2 2 2 2 2" xfId="448"/>
    <cellStyle name="Обычный 3 2 2 4 2 2 2 2 2 3 2 2 2 2 2 2 2 2 2 2 2 2 2 2 2 2 2 2 2 2 2 2 2 2 2 2 2 2 2 2 2 2 2 2 2 2 2 2 2 2 2 2 2 2 2 2 2 2 2 2 2 2 2 2 2 2 2 2 2 2 2 2 2 2 2 2 2 2 2 2 2 2 2 2 2 2 2 2 2 2 2 2 2 2 2 2 2 2 2 2 2 2 2 2 2 2 2 2" xfId="449"/>
    <cellStyle name="Обычный 3 2 2 4 2 2 2 2 2 3 2 2 2 2 2 2 2 2 2 2 2 2 2 2 2 2 2 2 2 2 2 2 2 2 2 2 2 2 2 2 2 2 2 2 2 2 2 2 2 2 2 2 2 2 2 2 2 2 2 2 2 2 2 2 2 2 2 2 2 2 2 2 2 2 2 2 2 2 2 2 2 2 2 2 2 2 2 2 2 2 2 2 2 2 2 2 2 2 2 2 2 2 2 2 2 2 2 2 2" xfId="450"/>
    <cellStyle name="Обычный 3 2 2 4 2 2 2 2 2 3 2 2 2 2 2 2 2 2 2 2 2 2 2 2 2 2 2 2 2 2 2 2 2 2 2 2 2 2 2 2 2 2 2 2 2 2 2 2 2 2 2 2 2 2 2 2 2 2 2 2 2 2 2 2 2 2 2 2 2 2 2 2 2 2 2 2 2 2 2 2 2 2 2 2 2 2 2 2 2 2 2 2 2 2 2 2 2 2 2 2 2 2 2 2 2 2 2 2 2 2" xfId="451"/>
    <cellStyle name="Обычный 3 2 2 4 2 2 2 2 2 3 2 2 2 2 2 2 2 2 2 2 2 2 2 2 2 2 2 2 2 2 2 2 2 2 2 2 2 2 2 2 2 2 2 2 2 2 2 2 2 2 2 2 2 2 2 2 2 2 2 2 2 2 2 2 2 2 2 2 2 2 2 2 2 2 2 2 2 2 2 2 2 2 2 2 2 2 2 2 2 2 2 2 2 2 2 2 2 2 2 2 2 2 2 2 2 2 2 2 2 2 2" xfId="452"/>
    <cellStyle name="Обычный 3 2 2 4 2 2 2 2 2 3 2 2 2 2 2 2 2 2 2 2 2 2 2 2 2 2 2 2 2 2 2 2 2 2 2 2 2 2 2 2 2 2 2 2 2 2 2 2 2 2 2 2 2 2 2 2 2 2 2 2 2 2 2 2 2 2 2 2 2 2 2 2 2 2 2 2 2 2 2 2 2 2 2 2 2 2 2 2 2 2 2 2 2 2 2 2 2 2 2 2 2 2 2 2 2 2 2 2 2 2 2 2" xfId="453"/>
    <cellStyle name="Обычный 3 2 2 4 2 2 2 2 2 3 2 2 2 2 2 2 2 2 2 2 2 2 2 2 2 2 2 2 2 2 2 2 2 2 2 2 2 2 2 2 2 2 2 2 2 2 2 2 2 2 2 2 2 2 2 2 2 2 2 2 2 2 2 2 2 2 2 2 2 2 2 2 2 2 2 2 2 2 2 2 2 2 2 2 2 2 2 2 2 2 2 2 2 2 2 2 2 2 2 2 2 2 2 2 2 2 2 2 2 2 2 2 2" xfId="454"/>
    <cellStyle name="Обычный 3 2 2 4 2 2 2 2 2 3 2 2 2 2 2 2 2 2 2 2 2 2 2 2 2 2 2 2 2 2 2 2 2 2 2 2 2 2 2 2 2 2 2 2 2 2 2 2 2 2 2 2 2 2 2 2 2 2 2 2 2 2 2 2 2 2 2 2 2 2 2 2 2 2 2 2 2 2 2 2 2 2 2 2 2 2 2 2 2 2 2 2 2 2 2 2 2 2 2 2 2 2 2 2 2 2 2 2 2 2 2 2 2 2" xfId="455"/>
    <cellStyle name="Обычный 3 2 2 4 2 2 2 2 2 3 2 2 2 2 2 2 2 2 2 2 2 2 2 2 2 2 2 2 2 2 2 2 2 2 2 2 2 2 2 2 2 2 2 2 2 2 2 2 2 2 2 2 2 2 2 2 2 2 2 2 2 2 2 2 2 2 2 2 2 2 2 2 2 2 2 2 2 2 2 2 2 2 2 2 2 2 2 2 2 2 2 2 2 2 2 2 2 2 2 2 2 2 2 2 2 2 2 2 2 2 2 2 2 2 2" xfId="456"/>
    <cellStyle name="Обычный 3 2 2 4 2 2 2 2 2 3 2 2 2 2 2 2 2 2 2 2 2 2 2 2 2 2 2 2 2 2 2 2 2 2 2 2 2 2 2 2 2 2 2 2 2 2 2 2 2 2 2 2 2 2 2 2 2 2 2 2 2 2 2 2 2 2 2 2 2 2 2 2 2 2 2 2 2 2 2 2 2 2 2 2 2 2 2 2 2 2 2 2 2 2 2 2 2 2 2 2 2 2 2 2 2 2 2 2 2 2 2 2 2 2 2 2" xfId="457"/>
    <cellStyle name="Обычный 3 2 2 4 2 2 2 2 2 3 2 2 2 2 2 2 2 2 2 2 2 2 2 2 2 2 2 2 2 2 2 2 2 2 2 2 2 2 2 2 2 2 2 2 2 2 2 2 2 2 2 2 2 2 2 2 2 2 2 2 2 2 2 2 2 2 2 2 2 2 2 2 2 2 2 2 2 2 2 2 2 2 2 2 2 2 2 2 2 2 2 2 2 2 2 2 2 2 2 2 2 2 2 2 2 2 2 2 2 2 2 2 2 2 2 2 2" xfId="458"/>
    <cellStyle name="Обычный 3 2 2 4 2 2 2 2 2 3 2 2 2 2 2 2 2 2 2 2 2 2 2 2 2 2 2 2 2 2 2 2 2 2 2 2 2 2 2 2 2 2 2 2 2 2 2 2 2 2 2 2 2 2 2 2 2 2 2 2 2 2 2 2 2 2 2 2 2 2 2 2 2 2 2 2 2 2 2 2 2 2 2 2 2 2 2 2 2 2 2 2 2 2 2 2 2 2 2 2 2 2 2 2 2 2 2 2 2 2 2 2 2 2 2 2 2 2" xfId="459"/>
    <cellStyle name="Обычный 3 2 2 4 2 2 2 2 2 3 2 2 2 2 2 2 2 2 2 2 2 2 2 2 2 2 2 2 2 2 2 2 2 2 2 2 2 2 2 2 2 2 2 2 2 2 2 2 2 2 2 2 2 2 2 2 2 2 2 2 2 2 2 2 2 2 2 2 2 2 2 2 2 2 2 2 2 2 2 2 2 2 2 2 2 2 2 2 2 2 2 2 2 2 2 2 2 2 2 2 2 2 2 2 2 2 2 2 2 2 2 2 2 2 2 2 2 2 2" xfId="460"/>
    <cellStyle name="Обычный 3 2 2 4 2 2 2 2 2 3 2 2 2 2 2 2 2 2 2 2 2 2 2 2 2 2 2 2 2 2 2 2 2 2 2 2 2 2 2 2 2 2 2 2 2 2 2 2 2 2 2 2 2 2 2 2 2 2 2 2 2 2 2 2 2 2 2 2 2 2 2 2 2 2 2 2 2 2 2 2 2 2 2 2 2 2 2 2 2 2 2 2 2 2 2 2 2 2 2 2 2 2 2 2 2 2 2 2 2 2 2 2 2 2 2 2 2 2 2 2" xfId="461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" xfId="462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" xfId="463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2" xfId="464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2 2" xfId="465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2 3" xfId="466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2 3" xfId="467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2 3" xfId="468"/>
    <cellStyle name="Обычный 3 2 2 4 2 2 2 2 2 3 2 2 2 2 2 2 2 2 2 2 2 2 2 2 2 2 2 2 2 2 2 2 2 2 2 2 2 2 2 2 2 2 2 2 2 2 2 2 2 2 2 2 2 2 2 2 2 2 2 2 2 2 2 2 2 2 2 2 2 2 2 2 2 2 2 2 2 2 2 2 2 2 2 2 2 2 2 2 2 2 2 2 2 2 2 2 2 2 2 2 2 2 2 2 2 2 2 2 2 2 2 2 2 2 2 2 2 2 2 2 3" xfId="469"/>
    <cellStyle name="Обычный 3 2 2 4 2 2 2 2 2 3 2 2 2 2 2 2 2 2 2 2 2 2 2 2 2 2 2 2 2 2 2 2 2 2 2 2 2 2 2 2 2 2 2 2 2 2 2 2 2 2 2 2 2 2 2 2 2 2 2 2 2 2 2 2 2 2 2 2 2 2 2 2 2 2 2 2 2 2 2 2 2 2 2 2 2 2 2 2 2 2 2 2 2 2 2 2 2 2 2 2 2 2 2 2 2 2 2 2 2 2 2 2 2 2 2 2 2 2 2 3" xfId="470"/>
    <cellStyle name="Обычный 3 2 2 4 2 2 2 2 2 3 2 2 2 2 2 2 2 2 2 2 2 2 2 2 2 2 2 2 2 2 2 2 2 2 2 2 2 2 2 2 2 2 2 2 2 2 2 2 2 2 2 2 2 2 2 2 2 2 2 2 2 2 2 2 2 2 2 2 2 2 2 2 2 2 2 2 2 2 2 2 2 2 2 2 2 2 2 2 2 2 2 2 2 2 2 2 2 2 2 2 2 2 2 2 2 2 2 2 2 2 2 2 2 2 2 2 2 2 3" xfId="471"/>
    <cellStyle name="Обычный 3 2 2 4 2 2 2 2 2 3 2 2 2 2 2 2 2 2 2 2 2 2 2 2 2 2 2 2 2 2 2 2 2 2 2 2 2 2 2 2 2 2 2 2 2 2 2 2 2 2 2 2 2 2 2 2 2 2 2 2 2 2 2 2 2 2 2 2 2 2 2 2 2 2 2 2 2 2 2 2 2 2 2 2 2 2 2 2 2 2 2 2 2 2 2 2 2 2 2 2 2 2 2 2 2 2 2 2 2 2 2 2 2 2 2 2 2 3" xfId="472"/>
    <cellStyle name="Обычный 3 2 2 4 2 2 2 2 2 3 2 2 2 2 2 2 2 2 2 2 2 2 2 2 2 2 2 2 2 2 2 2 2 2 2 2 2 2 2 2 2 2 2 2 2 2 2 2 2 2 2 2 2 2 2 2 2 2 2 2 2 2 2 2 2 2 2 2 2 2 2 2 2 2 2 2 2 2 2 2 2 2 2 2 2 2 2 2 2 2 2 2 2 2 2 2 2 2 2 2 2 2 2 2 2 2 2 2 2 2 2 2 2 2 2 2 3" xfId="473"/>
    <cellStyle name="Обычный 3 2 2 4 2 2 2 2 2 3 2 2 2 2 2 2 2 2 2 2 2 2 2 2 2 2 2 2 2 2 2 2 2 2 2 2 2 2 2 2 2 2 2 2 2 2 2 2 2 2 2 2 2 2 2 2 2 2 2 2 2 2 2 2 2 2 2 2 2 2 2 2 2 2 2 2 2 2 2 2 2 2 2 2 2 2 2 2 2 2 2 2 2 2 2 2 2 2 2 2 2 2 2 2 2 2 2 2 2 2 2 2 2 2 2 3" xfId="474"/>
    <cellStyle name="Обычный 3 2 2 4 2 2 2 2 2 3 2 2 2 2 2 2 2 2 2 2 2 2 2 2 2 2 2 2 2 2 2 2 2 2 2 2 2 2 2 2 2 2 2 2 2 2 2 2 2 2 2 2 2 2 2 2 2 2 2 2 2 2 2 2 2 2 2 2 2 2 2 2 2 2 2 2 2 2 2 2 2 2 2 2 2 2 2 2 2 2 2 2 2 2 2 2 2 2 2 2 2 2 2 2 2 2 2 2 2 2 2 2 2 2 3" xfId="475"/>
    <cellStyle name="Обычный 3 2 2 4 2 2 2 2 2 3 2 2 2 2 2 2 2 2 2 2 2 2 2 2 2 2 2 2 2 2 2 2 2 2 2 2 2 2 2 2 2 2 2 2 2 2 2 2 2 2 2 2 2 2 2 2 2 2 2 2 2 2 2 2 2 2 2 2 2 2 2 2 2 2 2 2 2 2 2 2 2 2 2 2 2 2 2 2 2 2 2 2 2 2 2 2 2 2 2 2 2 2 2 2 2 2 2 2 2 2 2 2 2 3" xfId="476"/>
    <cellStyle name="Обычный 3 2 2 4 2 2 2 2 2 3 2 2 2 2 2 2 2 2 2 2 2 2 2 2 2 2 2 2 2 2 2 2 2 2 2 2 2 2 2 2 2 2 2 2 2 2 2 2 2 2 2 2 2 2 2 2 2 2 2 2 2 2 2 2 2 2 2 2 2 2 2 2 2 2 2 2 2 2 2 2 2 2 2 2 2 2 2 2 2 2 2 2 2 2 2 2 2 2 2 2 2 2 2 2 2 2 2 2 2 2 2 2 3" xfId="477"/>
    <cellStyle name="Обычный 3 2 2 4 2 2 2 2 2 3 2 2 2 2 2 2 2 2 2 2 2 2 2 2 2 2 2 2 2 2 2 2 2 2 2 2 2 2 2 2 2 2 2 2 2 2 2 2 2 2 2 2 2 2 2 2 2 2 2 2 2 2 2 2 2 2 2 2 2 2 2 2 2 2 2 2 2 2 2 2 2 2 2 2 2 2 2 2 2 2 2 2 2 2 2 2 2 2 2 2 2 2 2 2 2 2 2 2 2 2 2 3" xfId="478"/>
    <cellStyle name="Обычный 3 2 2 4 2 2 2 2 2 3 2 2 2 2 2 2 2 2 2 2 2 2 2 2 2 2 2 2 2 2 2 2 2 2 2 2 2 2 2 2 2 2 2 2 2 2 2 2 2 2 2 2 2 2 2 2 2 2 2 2 2 2 2 2 2 2 2 2 2 2 2 2 2 2 2 2 2 2 2 2 2 2 2 2 2 2 2 2 2 2 2 2 2 2 2 2 2 2 2 2 2 2 2 2 2 2 2 2 2 2 3" xfId="479"/>
    <cellStyle name="Обычный 3 2 2 4 2 2 2 2 2 3 2 2 2 2 2 2 2 2 2 2 2 2 2 2 2 2 2 2 2 2 2 2 2 2 2 2 2 2 2 2 2 2 2 2 2 2 2 2 2 2 2 2 2 2 2 2 2 2 2 2 2 2 2 2 2 2 2 2 2 2 2 2 2 2 2 2 2 2 2 2 2 2 2 2 2 2 2 2 2 2 2 2 2 2 2 2 2 2 2 2 2 2 2 2 2 2 2 2 2 3" xfId="480"/>
    <cellStyle name="Обычный 3 2 2 4 2 2 2 2 2 3 2 2 2 2 2 2 2 2 2 2 2 2 2 2 2 2 2 2 2 2 2 2 2 2 2 2 2 2 2 2 2 2 2 2 2 2 2 2 2 2 2 2 2 2 2 2 2 2 2 2 2 2 2 2 2 2 2 2 2 2 2 2 2 2 2 2 2 2 2 2 2 2 2 2 2 2 2 2 2 2 2 2 2 2 2 2 2 2 2 2 2 2 2 2 2 2 2 2 3" xfId="481"/>
    <cellStyle name="Обычный 3 2 2 4 2 2 2 2 2 3 2 2 2 2 2 2 2 2 2 2 2 2 2 2 2 2 2 2 2 2 2 2 2 2 2 2 2 2 2 2 2 2 2 2 2 2 2 2 2 2 2 2 2 2 2 2 2 2 2 2 2 2 2 2 2 2 2 2 2 2 2 2 2 2 2 2 2 2 2 2 2 2 2 2 2 2 2 2 2 2 2 2 2 2 2 2 2 2 2 2 2 2 2 2 2 2 2 3" xfId="482"/>
    <cellStyle name="Обычный 3 2 2 4 2 2 2 2 2 3 2 2 2 2 2 2 2 2 2 2 2 2 2 2 2 2 2 2 2 2 2 2 2 2 2 2 2 2 2 2 2 2 2 2 2 2 2 2 2 2 2 2 2 2 2 2 2 2 2 2 2 2 2 2 2 2 2 2 2 2 2 2 2 2 2 2 2 2 2 2 2 2 2 2 2 2 2 2 2 2 2 2 2 2 2 2 2 2 2 2 2 2 2 2 2 2 3" xfId="483"/>
    <cellStyle name="Обычный 3 2 2 4 2 2 2 2 2 3 2 2 2 2 2 2 2 2 2 2 2 2 2 2 2 2 2 2 2 2 2 2 2 2 2 2 2 2 2 2 2 2 2 2 2 2 2 2 2 2 2 2 2 2 2 2 2 2 2 2 2 2 2 2 2 2 2 2 2 2 2 2 2 2 2 2 2 2 2 2 2 2 2 2 2 2 2 2 2 2 2 2 2 2 2 2 2 2 2 2 2 2 2 2 2 3" xfId="484"/>
    <cellStyle name="Обычный 3 2 2 4 2 2 2 2 2 3 2 2 2 2 2 2 2 2 2 2 2 2 2 2 2 2 2 2 2 2 2 2 2 2 2 2 2 2 2 2 2 2 2 2 2 2 2 2 2 2 2 2 2 2 2 2 2 2 2 2 2 2 2 2 2 2 2 2 2 2 2 2 2 2 2 2 2 2 2 2 2 2 2 2 2 2 2 2 2 2 2 2 2 2 2 2 2 2 2 2 2 2 2 2 3" xfId="485"/>
    <cellStyle name="Обычный 3 2 2 4 2 2 2 2 2 3 2 2 2 2 2 2 2 2 2 2 2 2 2 2 2 2 2 2 2 2 2 2 2 2 2 2 2 2 2 2 2 2 2 2 2 2 2 2 2 2 2 2 2 2 2 2 2 2 2 2 2 2 2 2 2 2 2 2 2 2 2 2 2 2 2 2 2 2 2 2 2 2 2 2 2 2 2 2 2 2 2 2 2 2 2 2 2 2 2 2 2 2 2 3" xfId="486"/>
    <cellStyle name="Обычный 3 2 2 4 2 2 2 2 2 3 2 2 2 2 2 2 2 2 2 2 2 2 2 2 2 2 2 2 2 2 2 2 2 2 2 2 2 2 2 2 2 2 2 2 2 2 2 2 2 2 2 2 2 2 2 2 2 2 2 2 2 2 2 2 2 2 2 2 2 2 2 2 2 2 2 2 2 2 2 2 2 2 2 2 2 2 2 2 2 2 2 2 2 2 2 2 2 2 2 2 2 2 3" xfId="487"/>
    <cellStyle name="Обычный 3 2 2 4 2 2 2 2 2 3 2 2 2 2 2 2 2 2 2 2 2 2 2 2 2 2 2 2 2 2 2 2 2 2 2 2 2 2 2 2 2 2 2 2 2 2 2 2 2 2 2 2 2 2 2 2 2 2 2 2 2 2 2 2 2 2 2 2 2 2 2 2 2 2 2 2 2 2 2 2 2 2 2 2 2 2 2 2 2 2 2 2 2 2 2 2 2 2 2 2 2 3" xfId="488"/>
    <cellStyle name="Обычный 3 2 2 4 2 2 2 2 2 3 2 2 2 2 2 2 2 2 2 2 2 2 2 2 2 2 2 2 2 2 2 2 2 2 2 2 2 2 2 2 2 2 2 2 2 2 2 2 2 2 2 2 2 2 2 2 2 2 2 2 2 2 2 2 2 2 2 2 2 2 2 2 2 2 2 2 2 2 2 2 2 2 2 2 2 2 2 2 2 2 2 2 2 2 2 2 2 2 2 2 3" xfId="489"/>
    <cellStyle name="Обычный 3 2 2 4 2 2 2 2 2 3 2 2 2 2 2 2 2 2 2 2 2 2 2 2 2 2 2 2 2 2 2 2 2 2 2 2 2 2 2 2 2 2 2 2 2 2 2 2 2 2 2 2 2 2 2 2 2 2 2 2 2 2 2 2 2 2 2 2 2 2 2 2 2 2 2 2 2 2 2 2 2 2 2 2 2 2 2 2 2 2 2 2 2 2 2 2 2 2 2 3" xfId="490"/>
    <cellStyle name="Обычный 3 2 2 4 2 2 2 2 2 3 2 2 2 2 2 2 2 2 2 2 2 2 2 2 2 2 2 2 2 2 2 2 2 2 2 2 2 2 2 2 2 2 2 2 2 2 2 2 2 2 2 2 2 2 2 2 2 2 2 2 2 2 2 2 2 2 2 2 2 2 2 2 2 2 2 2 2 2 2 2 2 2 2 2 2 2 2 2 2 2 2 2 2 2 2 2 2 2 3" xfId="491"/>
    <cellStyle name="Обычный 3 2 2 4 2 2 2 2 2 3 2 2 2 2 2 2 2 2 2 2 2 2 2 2 2 2 2 2 2 2 2 2 2 2 2 2 2 2 2 2 2 2 2 2 2 2 2 2 2 2 2 2 2 2 2 2 2 2 2 2 2 2 2 2 2 2 2 2 2 2 2 2 2 2 2 2 2 2 2 2 2 2 2 2 2 2 2 2 2 2 2 2 2 2 2 2 2 3" xfId="492"/>
    <cellStyle name="Обычный 3 2 2 4 2 2 2 2 2 3 2 2 2 2 2 2 2 2 2 2 2 2 2 2 2 2 2 2 2 2 2 2 2 2 2 2 2 2 2 2 2 2 2 2 2 2 2 2 2 2 2 2 2 2 2 2 2 2 2 2 2 2 2 2 2 2 2 2 2 2 2 2 2 2 2 2 2 2 2 2 2 2 2 2 2 2 2 2 2 2 2 2 2 2 2 2 3" xfId="493"/>
    <cellStyle name="Обычный 3 2 2 4 2 2 2 2 2 3 2 2 2 2 2 2 2 2 2 2 2 2 2 2 2 2 2 2 2 2 2 2 2 2 2 2 2 2 2 2 2 2 2 2 2 2 2 2 2 2 2 2 2 2 2 2 2 2 2 2 2 2 2 2 2 2 2 2 2 2 2 2 2 2 2 2 2 2 2 2 2 2 2 2 2 2 2 2 2 2 2 2 2 2 2 2 3 2" xfId="494"/>
    <cellStyle name="Обычный 3 2 2 4 2 2 2 2 2 3 2 2 2 2 2 2 2 2 2 2 2 2 2 2 2 2 2 2 2 2 2 2 2 2 2 2 2 2 2 2 2 2 2 2 2 2 2 2 2 2 2 2 2 2 2 2 2 2 2 2 2 2 2 2 2 2 2 2 2 2 2 2 2 2 2 2 2 2 2 2 2 2 2 2 2 2 2 2 2 2 2 2 2 2 2 2 3 2 2" xfId="495"/>
    <cellStyle name="Обычный 3 2 2 4 2 2 2 2 2 3 2 2 2 2 2 2 2 2 2 2 2 2 2 2 2 2 2 2 2 2 2 2 2 2 2 2 2 2 2 2 2 2 2 2 2 2 2 2 2 2 2 2 2 2 2 2 2 2 2 2 2 2 2 2 2 2 2 2 2 2 2 2 2 2 2 2 2 2 2 2 2 2 2 2 2 2 2 2 2 2 2 2 2 2 2 2 3 2 2 2" xfId="496"/>
    <cellStyle name="Обычный 3 2 2 4 2 2 2 2 2 3 2 2 2 2 2 2 2 2 2 2 2 2 2 2 2 2 2 2 2 2 2 2 2 2 2 2 2 2 2 2 2 2 2 2 2 2 2 2 2 2 2 2 2 2 2 2 2 2 2 2 2 2 2 2 2 2 2 2 2 2 2 2 2 2 2 2 2 2 2 2 2 2 2 2 2 2 2 2 2 2 2 2 2 2 2 2 3 2 2 2 2" xfId="497"/>
    <cellStyle name="Обычный 3 2 2 4 2 2 2 2 2 3 2 2 2 2 2 2 2 2 2 2 2 2 2 2 2 2 2 2 2 2 2 2 2 2 2 2 2 2 2 2 2 2 2 2 2 2 2 2 2 2 2 2 2 2 2 2 2 2 2 2 2 2 2 2 2 2 2 2 2 2 2 2 2 2 2 2 2 2 2 2 2 2 2 2 2 2 2 2 2 2 2 2 2 2 2 2 3 2 2 2 2 2" xfId="498"/>
    <cellStyle name="Обычный 3 2 2 4 2 2 2 2 2 3 2 2 2 2 2 2 2 2 2 2 2 2 2 2 2 2 2 2 2 2 2 2 2 2 2 2 2 2 2 2 2 2 2 2 2 2 2 2 2 2 2 2 2 2 2 2 2 2 2 2 2 2 2 2 2 2 2 2 2 2 2 2 2 2 2 2 2 2 2 2 2 2 2 2 2 2 2 2 2 2 2 2 2 2 2 2 3 2 2 2 2 2 2" xfId="499"/>
    <cellStyle name="Обычный 3 2 2 4 2 2 2 2 2 3 2 2 2 2 2 2 2 2 2 2 2 2 2 2 2 2 2 2 2 2 2 2 2 2 2 2 2 2 2 2 2 2 2 2 2 2 2 2 2 2 2 2 2 2 2 2 2 2 2 2 2 2 2 2 2 2 2 2 2 2 2 2 2 2 2 2 2 2 2 2 2 2 2 2 2 2 2 2 2 2 2 2 2 2 2 2 3 2 2 2 2 2 2 2" xfId="500"/>
    <cellStyle name="Обычный 3 2 2 4 2 2 2 2 2 3 2 2 2 2 2 2 2 2 2 2 2 2 2 2 2 2 2 2 2 2 2 2 2 2 2 2 2 2 2 2 2 2 2 2 2 2 2 2 2 2 2 2 2 2 2 2 2 2 2 2 2 2 2 2 2 2 2 2 2 2 2 2 2 2 2 2 2 2 2 2 2 2 2 2 2 2 2 2 2 2 2 2 2 2 2 2 3 2 2 2 2 2 2 2 2" xfId="501"/>
    <cellStyle name="Обычный 3 2 2 4 2 2 2 2 2 3 2 2 2 2 2 2 2 2 2 2 2 2 2 2 2 2 2 2 2 2 2 2 2 2 2 2 2 2 2 2 2 2 2 2 2 2 2 2 2 2 2 2 2 2 2 2 2 2 2 2 2 2 2 2 2 2 2 2 2 2 2 2 2 2 2 2 2 2 2 2 2 2 2 2 2 2 2 2 2 2 2 2 2 2 2 2 3 2 2 2 2 2 2 2 2 2" xfId="502"/>
    <cellStyle name="Обычный 3 2 2 4 2 2 2 2 2 3 2 2 2 2 2 2 2 2 2 2 2 2 2 2 2 2 2 2 2 2 2 2 2 2 2 2 2 2 2 2 2 2 2 2 2 2 2 2 2 2 2 2 2 2 2 2 2 2 2 2 2 2 2 2 2 2 2 2 2 2 2 2 2 2 2 2 2 2 2 2 2 2 2 2 2 2 2 2 2 2 2 2 2 2 2 2 3 2 2 2 2 2 2 2 2 2 2" xfId="503"/>
    <cellStyle name="Обычный 3 2 2 4 2 2 2 2 2 3 2 2 2 2 2 2 2 2 2 2 2 2 2 2 2 2 2 2 2 2 2 2 2 2 2 2 2 2 2 2 2 2 2 2 2 2 2 2 2 2 2 2 2 2 2 2 2 2 2 2 2 2 2 2 2 2 2 2 2 2 2 2 2 2 2 2 2 2 2 2 2 2 2 2 2 2 2 2 2 2 2 2 2 2 2 2 3 2 2 2 2 2 2 2 2 2 2 2" xfId="504"/>
    <cellStyle name="Обычный 3 2 2 4 2 2 2 2 2 3 2 2 2 2 2 2 2 2 2 2 2 2 2 2 2 2 2 2 2 2 2 2 2 2 2 2 2 2 2 2 2 2 2 2 2 2 2 2 2 2 2 2 2 2 2 2 2 2 2 2 2 2 2 2 2 2 2 2 2 2 2 2 2 2 2 2 2 2 2 2 2 2 2 2 2 2 2 2 2 2 2 2 2 2 2 2 3 2 2 2 2 2 2 2 2 2 2 2 2" xfId="505"/>
    <cellStyle name="Обычный 3 2 2 4 2 2 2 2 2 3 2 2 2 2 2 2 2 2 2 2 2 2 2 2 2 2 2 2 2 2 2 2 2 2 2 2 2 2 2 2 2 2 2 2 2 2 2 2 2 2 2 2 2 2 2 2 2 2 2 2 2 2 2 2 2 2 2 2 2 2 2 2 2 2 2 2 2 2 2 2 2 2 2 2 2 2 2 2 2 2 2 2 2 2 2 2 3 2 2 2 2 2 2 2 2 2 2 2 2 2" xfId="506"/>
    <cellStyle name="Обычный 3 2 2 4 2 2 2 2 2 3 2 2 2 2 2 2 2 2 2 2 2 2 2 2 2 2 2 2 2 2 2 2 2 2 2 2 2 2 2 2 2 2 2 2 2 2 2 2 2 2 2 2 2 2 2 2 2 2 2 2 2 2 2 2 2 2 2 2 2 2 2 2 2 2 2 2 2 2 2 2 2 2 2 2 2 2 2 2 2 2 2 2 2 2 2 2 3 2 2 2 2 2 2 2 2 2 2 2 2 2 2" xfId="507"/>
    <cellStyle name="Обычный 3 2 2 4 2 2 2 2 2 3 2 2 2 2 2 2 2 2 2 2 2 2 2 2 2 2 2 2 2 2 2 2 2 2 2 2 2 2 2 2 2 2 2 2 2 2 2 2 2 2 2 2 2 2 2 2 2 2 2 2 2 2 2 2 2 2 2 2 2 2 2 2 2 2 2 2 2 2 2 2 2 2 2 2 2 2 2 2 2 2 2 2 2 2 2 2 3 2 2 2 2 2 2 2 2 2 2 2 2 2 2 2" xfId="508"/>
    <cellStyle name="Обычный 3 2 2 4 2 2 2 2 2 3 2 2 2 2 2 2 2 2 2 2 2 2 2 2 2 2 2 2 2 2 2 2 2 2 2 2 2 2 2 2 2 2 2 2 2 2 2 2 2 2 2 2 2 2 2 2 2 2 2 2 2 2 2 2 2 2 2 2 2 2 2 2 2 2 2 2 2 2 2 2 2 2 2 2 2 2 2 2 2 2 2 2 2 2 2 2 3 2 2 2 2 2 2 2 2 2 2 2 2 2 2 2 2" xfId="509"/>
    <cellStyle name="Обычный 3 2 2 4 2 2 2 2 2 3 2 2 2 2 2 2 2 2 2 2 2 2 2 2 2 2 2 2 2 2 2 2 2 2 2 2 2 2 2 2 2 2 2 2 2 2 2 2 2 2 2 2 2 2 2 2 2 2 2 2 2 2 2 2 2 2 2 2 2 2 2 2 2 2 2 2 2 2 2 2 2 2 2 2 2 2 2 2 2 2 2 2 2 2 2 2 3 2 2 2 2 2 2 2 2 2 2 2 2 2 2 2 2 2" xfId="510"/>
    <cellStyle name="Обычный 3 2 2 4 2 2 2 2 2 3 2 2 2 2 2 2 2 2 2 2 2 2 2 2 2 2 2 2 2 2 2 2 2 2 2 2 2 2 2 2 2 2 2 2 2 2 2 2 2 2 2 2 2 2 2 2 2 2 2 2 2 2 2 2 2 2 2 2 2 2 2 2 2 2 2 2 2 2 2 2 2 2 2 2 2 2 2 2 2 2 2 2 2 2 2 2 3 2 2 2 2 2 2 2 2 2 2 2 2 2 2 2 2 2 2" xfId="511"/>
    <cellStyle name="Обычный 3 2 2 4 2 2 2 2 2 3 2 2 2 2 2 2 2 2 2 2 2 2 2 2 2 2 2 2 2 2 2 2 2 2 2 2 2 2 2 2 2 2 2 2 2 2 2 2 2 2 2 2 2 2 2 2 2 2 2 2 2 2 2 2 2 2 2 2 2 2 2 2 2 2 2 2 2 2 2 2 2 2 2 2 2 2 2 2 2 2 2 2 2 2 2 2 3 2 2 2 2 2 2 2 2 2 2 2 2 2 2 2 2 2 2 2" xfId="512"/>
    <cellStyle name="Обычный 3 2 2 4 2 2 2 2 2 3 2 2 2 2 2 2 2 2 2 2 2 2 2 2 2 2 2 2 2 2 2 2 2 2 2 2 2 2 2 2 2 2 2 2 2 2 2 2 2 2 2 2 2 2 2 2 2 2 2 2 2 2 2 2 2 2 2 2 2 2 2 2 2 2 2 2 2 2 2 2 2 2 2 2 2 2 2 2 2 2 2 2 2 2 2 2 3 2 2 2 2 2 2 2 2 2 2 2 2 2 2 2 2 2 2 2 2" xfId="513"/>
    <cellStyle name="Обычный 3 2 2 4 2 2 2 2 2 3 2 2 2 2 2 2 2 2 2 2 2 2 2 2 2 2 2 2 2 2 2 2 2 2 2 2 2 2 2 2 2 2 2 2 2 2 2 2 2 2 2 2 2 2 2 2 2 2 2 2 2 2 2 2 2 2 2 2 2 2 2 2 2 2 2 2 2 2 2 2 2 2 2 2 2 2 2 2 2 2 2 2 2 2 2 2 3 2 2 2 2 2 2 2 2 2 2 2 2 2 2 2 2 2 2 2 2 2" xfId="514"/>
    <cellStyle name="Обычный 3 2 2 4 2 2 2 2 2 3 2 2 2 2 2 2 2 2 2 2 2 2 2 2 2 2 2 2 2 2 2 2 2 2 2 2 2 2 2 2 2 2 2 2 2 2 2 2 2 2 2 2 2 2 2 2 2 2 2 2 2 2 2 2 2 2 2 2 2 2 2 2 2 2 2 2 2 2 2 2 2 2 2 2 2 2 2 2 2 2 2 2 2 2 2 2 3 2 2 2 2 2 2 2 2 2 2 2 2 2 2 2 2 2 2 2 2 2 2" xfId="515"/>
    <cellStyle name="Обычный 3 2 2 4 2 2 2 2 2 3 2 2 2 2 2 2 2 2 2 2 2 2 2 2 2 2 2 2 2 2 2 2 2 2 2 2 2 2 2 2 2 2 2 2 2 2 2 2 2 2 2 2 2 2 2 2 2 2 2 2 2 2 2 2 2 2 2 2 2 2 2 2 2 2 2 2 2 2 2 2 2 2 2 2 2 2 2 2 2 2 2 2 2 2 2 2 3 2 2 2 2 2 2 2 2 2 2 2 2 2 2 2 2 2 2 2 2 2 2 2" xfId="516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" xfId="517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" xfId="518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2" xfId="519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2 2" xfId="520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2 3" xfId="521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2 3" xfId="522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2 3" xfId="523"/>
    <cellStyle name="Обычный 3 2 2 4 2 2 2 2 2 3 2 2 2 2 2 2 2 2 2 2 2 2 2 2 2 2 2 2 2 2 2 2 2 2 2 2 2 2 2 2 2 2 2 2 2 2 2 2 2 2 2 2 2 2 2 2 2 2 2 2 2 2 2 2 2 2 2 2 2 2 2 2 2 2 2 2 2 2 2 2 2 2 2 2 2 2 2 2 2 2 2 2 2 2 2 2 3 2 2 2 2 2 2 2 2 2 2 2 2 2 2 2 2 2 2 2 2 2 2 2 3" xfId="524"/>
    <cellStyle name="Обычный 3 2 2 4 2 2 2 2 2 3 2 2 2 2 2 2 2 2 2 2 2 2 2 2 2 2 2 2 2 2 2 2 2 2 2 2 2 2 2 2 2 2 2 2 2 2 2 2 2 2 2 2 2 2 2 2 2 2 2 2 2 2 2 2 2 2 2 2 2 2 2 2 2 2 2 2 2 2 2 2 2 2 2 2 2 2 2 2 2 2 2 2 2 2 2 2 3 2 2 2 2 2 2 2 2 2 2 2 2 2 2 2 2 2 2 2 2 2 2 3" xfId="525"/>
    <cellStyle name="Обычный 3 2 2 4 2 2 2 2 2 3 2 2 2 2 2 2 2 2 2 2 2 2 2 2 2 2 2 2 2 2 2 2 2 2 2 2 2 2 2 2 2 2 2 2 2 2 2 2 2 2 2 2 2 2 2 2 2 2 2 2 2 2 2 2 2 2 2 2 2 2 2 2 2 2 2 2 2 2 2 2 2 2 2 2 2 2 2 2 2 2 2 2 2 2 2 2 3 2 2 2 2 2 2 2 2 2 2 2 2 2 2 2 2 2 2 2 2 2 3" xfId="526"/>
    <cellStyle name="Обычный 3 2 2 4 2 2 2 2 2 3 2 2 2 2 2 2 2 2 2 2 2 2 2 2 2 2 2 2 2 2 2 2 2 2 2 2 2 2 2 2 2 2 2 2 2 2 2 2 2 2 2 2 2 2 2 2 2 2 2 2 2 2 2 2 2 2 2 2 2 2 2 2 2 2 2 2 2 2 2 2 2 2 2 2 2 2 2 2 2 2 2 2 2 2 2 2 3 2 2 2 2 2 2 2 2 2 2 2 2 2 2 2 2 2 2 2 2 3" xfId="527"/>
    <cellStyle name="Обычный 3 2 2 4 2 2 2 2 2 3 2 2 2 2 2 2 2 2 2 2 2 2 2 2 2 2 2 2 2 2 2 2 2 2 2 2 2 2 2 2 2 2 2 2 2 2 2 2 2 2 2 2 2 2 2 2 2 2 2 2 2 2 2 2 2 2 2 2 2 2 2 2 2 2 2 2 2 2 2 2 2 2 2 2 2 2 2 2 2 2 2 2 2 2 2 2 3 2 2 2 2 2 2 2 2 2 2 2 2 2 2 2 2 2 2 2 3" xfId="528"/>
    <cellStyle name="Обычный 3 2 2 4 2 2 2 2 2 3 2 2 2 2 2 2 2 2 2 2 2 2 2 2 2 2 2 2 2 2 2 2 2 2 2 2 2 2 2 2 2 2 2 2 2 2 2 2 2 2 2 2 2 2 2 2 2 2 2 2 2 2 2 2 2 2 2 2 2 2 2 2 2 2 2 2 2 2 2 2 2 2 2 2 2 2 2 2 2 2 2 2 2 2 2 2 3 2 2 2 2 2 2 2 2 2 2 2 2 2 2 2 2 2 2 3" xfId="529"/>
    <cellStyle name="Обычный 3 2 2 4 2 2 2 2 2 3 2 2 2 2 2 2 2 2 2 2 2 2 2 2 2 2 2 2 2 2 2 2 2 2 2 2 2 2 2 2 2 2 2 2 2 2 2 2 2 2 2 2 2 2 2 2 2 2 2 2 2 2 2 2 2 2 2 2 2 2 2 2 2 2 2 2 2 2 2 2 2 2 2 2 2 2 2 2 2 2 2 2 2 2 2 2 3 2 2 2 2 2 2 2 2 2 2 2 2 2 2 2 2 2 3" xfId="530"/>
    <cellStyle name="Обычный 3 2 2 4 2 2 2 2 2 3 2 2 2 2 2 2 2 2 2 2 2 2 2 2 2 2 2 2 2 2 2 2 2 2 2 2 2 2 2 2 2 2 2 2 2 2 2 2 2 2 2 2 2 2 2 2 2 2 2 2 2 2 2 2 2 2 2 2 2 2 2 2 2 2 2 2 2 2 2 2 2 2 2 2 2 2 2 2 2 2 2 2 2 2 2 2 3 2 2 2 2 2 2 2 2 2 2 2 2 2 2 2 2 3" xfId="531"/>
    <cellStyle name="Обычный 3 2 2 4 2 2 2 2 2 3 2 2 2 2 2 2 2 2 2 2 2 2 2 2 2 2 2 2 2 2 2 2 2 2 2 2 2 2 2 2 2 2 2 2 2 2 2 2 2 2 2 2 2 2 2 2 2 2 2 2 2 2 2 2 2 2 2 2 2 2 2 2 2 2 2 2 2 2 2 2 2 2 2 2 2 2 2 2 2 2 2 2 2 2 2 2 3 2 2 2 2 2 2 2 2 2 2 2 2 2 2 2 3" xfId="532"/>
    <cellStyle name="Обычный 3 2 2 4 2 2 2 2 2 3 2 2 2 2 2 2 2 2 2 2 2 2 2 2 2 2 2 2 2 2 2 2 2 2 2 2 2 2 2 2 2 2 2 2 2 2 2 2 2 2 2 2 2 2 2 2 2 2 2 2 2 2 2 2 2 2 2 2 2 2 2 2 2 2 2 2 2 2 2 2 2 2 2 2 2 2 2 2 2 2 2 2 2 2 2 2 3 2 2 2 2 2 2 2 2 2 2 2 2 2 2 3" xfId="533"/>
    <cellStyle name="Обычный 3 2 2 4 2 2 2 2 2 3 2 2 2 2 2 2 2 2 2 2 2 2 2 2 2 2 2 2 2 2 2 2 2 2 2 2 2 2 2 2 2 2 2 2 2 2 2 2 2 2 2 2 2 2 2 2 2 2 2 2 2 2 2 2 2 2 2 2 2 2 2 2 2 2 2 2 2 2 2 2 2 2 2 2 2 2 2 2 2 2 2 2 2 2 2 2 3 2 2 2 2 2 2 2 2 2 2 2 2 2 3" xfId="534"/>
    <cellStyle name="Обычный 3 2 2 4 2 2 2 2 2 3 2 2 2 2 2 2 2 2 2 2 2 2 2 2 2 2 2 2 2 2 2 2 2 2 2 2 2 2 2 2 2 2 2 2 2 2 2 2 2 2 2 2 2 2 2 2 2 2 2 2 2 2 2 2 2 2 2 2 2 2 2 2 2 2 2 2 2 2 2 2 2 2 2 2 2 2 2 2 2 2 2 2 2 2 2 2 3 2 2 2 2 2 2 2 2 2 2 2 2 3" xfId="535"/>
    <cellStyle name="Обычный 3 2 2 4 2 2 2 2 2 3 2 2 2 2 2 2 2 2 2 2 2 2 2 2 2 2 2 2 2 2 2 2 2 2 2 2 2 2 2 2 2 2 2 2 2 2 2 2 2 2 2 2 2 2 2 2 2 2 2 2 2 2 2 2 2 2 2 2 2 2 2 2 2 2 2 2 2 2 2 2 2 2 2 2 2 2 2 2 2 2 2 2 2 2 2 2 3 2 2 2 2 2 2 2 2 2 2 2 3" xfId="536"/>
    <cellStyle name="Обычный 3 2 2 4 2 2 2 2 2 3 2 2 2 2 2 2 2 2 2 2 2 2 2 2 2 2 2 2 2 2 2 2 2 2 2 2 2 2 2 2 2 2 2 2 2 2 2 2 2 2 2 2 2 2 2 2 2 2 2 2 2 2 2 2 2 2 2 2 2 2 2 2 2 2 2 2 2 2 2 2 2 2 2 2 2 2 2 2 2 2 2 2 2 2 2 2 3 2 2 2 2 2 2 2 2 2 2 3" xfId="537"/>
    <cellStyle name="Обычный 3 2 2 4 2 2 2 2 2 3 2 2 2 2 2 2 2 2 2 2 2 2 2 2 2 2 2 2 2 2 2 2 2 2 2 2 2 2 2 2 2 2 2 2 2 2 2 2 2 2 2 2 2 2 2 2 2 2 2 2 2 2 2 2 2 2 2 2 2 2 2 2 2 2 2 2 2 2 2 2 2 2 2 2 2 2 2 2 2 2 2 2 2 2 2 2 3 2 2 2 2 2 2 2 2 2 3" xfId="538"/>
    <cellStyle name="Обычный 3 2 2 4 2 2 2 2 2 3 2 2 2 2 2 2 2 2 2 2 2 2 2 2 2 2 2 2 2 2 2 2 2 2 2 2 2 2 2 2 2 2 2 2 2 2 2 2 2 2 2 2 2 2 2 2 2 2 2 2 2 2 2 2 2 2 2 2 2 2 2 2 2 2 2 2 2 2 2 2 2 2 2 2 2 2 2 2 2 2 2 2 2 2 2 2 3 2 2 2 2 2 2 2 2 3" xfId="539"/>
    <cellStyle name="Обычный 3 2 2 4 2 2 2 2 2 3 2 2 2 2 2 2 2 2 2 2 2 2 2 2 2 2 2 2 2 2 2 2 2 2 2 2 2 2 2 2 2 2 2 2 2 2 2 2 2 2 2 2 2 2 2 2 2 2 2 2 2 2 2 2 2 2 2 2 2 2 2 2 2 2 2 2 2 2 2 2 2 2 2 2 2 2 2 2 2 2 2 2 2 2 2 2 3 2 2 2 2 2 2 2 3" xfId="540"/>
    <cellStyle name="Обычный 3 2 2 4 2 2 2 2 2 3 2 2 2 2 2 2 2 2 2 2 2 2 2 2 2 2 2 2 2 2 2 2 2 2 2 2 2 2 2 2 2 2 2 2 2 2 2 2 2 2 2 2 2 2 2 2 2 2 2 2 2 2 2 2 2 2 2 2 2 2 2 2 2 2 2 2 2 2 2 2 2 2 2 2 2 2 2 2 2 2 2 2 2 2 2 2 3 2 2 2 2 2 2 3" xfId="541"/>
    <cellStyle name="Обычный 3 2 2 4 2 2 2 2 2 3 2 2 2 2 2 2 2 2 2 2 2 2 2 2 2 2 2 2 2 2 2 2 2 2 2 2 2 2 2 2 2 2 2 2 2 2 2 2 2 2 2 2 2 2 2 2 2 2 2 2 2 2 2 2 2 2 2 2 2 2 2 2 2 2 2 2 2 2 2 2 2 2 2 2 2 2 2 2 2 2 2 2 2 2 2 2 3 2 2 2 2 2 3" xfId="542"/>
    <cellStyle name="Обычный 3 2 2 4 2 2 2 2 2 3 2 2 2 2 2 2 2 2 2 2 2 2 2 2 2 2 2 2 2 2 2 2 2 2 2 2 2 2 2 2 2 2 2 2 2 2 2 2 2 2 2 2 2 2 2 2 2 2 2 2 2 2 2 2 2 2 2 2 2 2 2 2 2 2 2 2 2 2 2 2 2 2 2 2 2 2 2 2 2 2 2 2 2 2 2 2 3 2 2 2 2 3" xfId="543"/>
    <cellStyle name="Обычный 3 2 2 4 2 2 2 2 2 3 2 2 2 2 2 2 2 2 2 2 2 2 2 2 2 2 2 2 2 2 2 2 2 2 2 2 2 2 2 2 2 2 2 2 2 2 2 2 2 2 2 2 2 2 2 2 2 2 2 2 2 2 2 2 2 2 2 2 2 2 2 2 2 2 2 2 2 2 2 2 2 2 2 2 2 2 2 2 2 2 2 2 2 2 2 2 3 2 2 2 3" xfId="544"/>
    <cellStyle name="Обычный 3 2 2 4 2 2 2 2 2 3 2 2 2 2 2 2 2 2 2 2 2 2 2 2 2 2 2 2 2 2 2 2 2 2 2 2 2 2 2 2 2 2 2 2 2 2 2 2 2 2 2 2 2 2 2 2 2 2 2 2 2 2 2 2 2 2 2 2 2 2 2 2 2 2 2 2 2 2 2 2 2 2 2 2 2 2 2 2 2 2 2 2 2 2 2 2 3 2 2 3" xfId="545"/>
    <cellStyle name="Обычный 3 2 2 4 2 2 2 2 2 3 2 2 2 2 2 2 2 2 2 2 2 2 2 2 2 2 2 2 2 2 2 2 2 2 2 2 2 2 2 2 2 2 2 2 2 2 2 2 2 2 2 2 2 2 2 2 2 2 2 2 2 2 2 2 2 2 2 2 2 2 2 2 2 2 2 2 2 2 2 2 2 2 2 2 2 2 2 2 2 2 2 2 2 2 2 2 3 2 3" xfId="546"/>
    <cellStyle name="Обычный 3 2 2 4 2 2 2 2 2 3 2 2 2 2 2 2 2 2 2 2 2 2 2 2 2 2 2 2 2 2 2 2 2 2 2 2 2 2 2 2 2 2 2 2 2 2 2 2 2 2 2 2 2 2 2 2 2 2 2 2 2 2 2 2 2 2 2 2 2 2 2 2 2 2 2 2 2 2 2 2 2 2 2 2 2 2 2 2 2 2 2 2 2 2 2 2 3 3" xfId="547"/>
    <cellStyle name="Обычный 3 2 2 4 2 2 2 2 2 3 2 2 2 2 2 2 2 2 2 2 2 2 2 2 2 2 2 2 2 2 2 2 2 2 2 2 2 2 2 2 2 2 2 2 2 2 2 2 2 2 2 2 2 2 2 2 2 2 2 2 2 2 2 2 2 2 2 2 2 2 2 2 2 2 2 2 2 2 2 2 2 2 2 2 2 2 2 2 2 2 2 2 2 2 2 2 4" xfId="548"/>
    <cellStyle name="Обычный 3 2 2 4 2 2 2 2 2 3 2 2 2 2 2 2 2 2 2 2 2 2 2 2 2 2 2 2 2 2 2 2 2 2 2 2 2 2 2 2 2 2 2 2 2 2 2 2 2 2 2 2 2 2 2 2 2 2 2 2 2 2 2 2 2 2 2 2 2 2 2 2 2 2 2 2 2 2 2 2 2 2 2 2 2 2 2 2 2 2 2 2 2 2 2 3" xfId="549"/>
    <cellStyle name="Обычный 3 2 2 4 2 2 2 2 2 3 2 2 2 2 2 2 2 2 2 2 2 2 2 2 2 2 2 2 2 2 2 2 2 2 2 2 2 2 2 2 2 2 2 2 2 2 2 2 2 2 2 2 2 2 2 2 2 2 2 2 2 2 2 2 2 2 2 2 2 2 2 2 2 2 2 2 2 2 2 2 2 2 2 2 2 2 2 2 2 2 2 2 2 2 3" xfId="550"/>
    <cellStyle name="Обычный 3 2 2 4 2 2 2 2 2 3 2 2 2 2 2 2 2 2 2 2 2 2 2 2 2 2 2 2 2 2 2 2 2 2 2 2 2 2 2 2 2 2 2 2 2 2 2 2 2 2 2 2 2 2 2 2 2 2 2 2 2 2 2 2 2 2 2 2 2 2 2 2 2 2 2 2 2 2 2 2 2 2 2 2 2 2 2 2 2 2 2 2 2 3" xfId="551"/>
    <cellStyle name="Обычный 3 2 2 4 2 2 2 2 2 3 2 2 2 2 2 2 2 2 2 2 2 2 2 2 2 2 2 2 2 2 2 2 2 2 2 2 2 2 2 2 2 2 2 2 2 2 2 2 2 2 2 2 2 2 2 2 2 2 2 2 2 2 2 2 2 2 2 2 2 2 2 2 2 2 2 2 2 2 2 2 2 2 2 2 2 2 2 2 2 2 2 2 3" xfId="552"/>
    <cellStyle name="Обычный 3 2 2 4 2 2 2 2 2 3 2 2 2 2 2 2 2 2 2 2 2 2 2 2 2 2 2 2 2 2 2 2 2 2 2 2 2 2 2 2 2 2 2 2 2 2 2 2 2 2 2 2 2 2 2 2 2 2 2 2 2 2 2 2 2 2 2 2 2 2 2 2 2 2 2 2 2 2 2 2 2 2 2 2 2 2 2 2 2 2 2 3" xfId="553"/>
    <cellStyle name="Обычный 3 2 2 4 2 2 2 2 2 3 2 2 2 2 2 2 2 2 2 2 2 2 2 2 2 2 2 2 2 2 2 2 2 2 2 2 2 2 2 2 2 2 2 2 2 2 2 2 2 2 2 2 2 2 2 2 2 2 2 2 2 2 2 2 2 2 2 2 2 2 2 2 2 2 2 2 2 2 2 2 2 2 2 2 2 2 2 2 2 2 3" xfId="554"/>
    <cellStyle name="Обычный 3 2 2 4 2 2 2 2 2 3 2 2 2 2 2 2 2 2 2 2 2 2 2 2 2 2 2 2 2 2 2 2 2 2 2 2 2 2 2 2 2 2 2 2 2 2 2 2 2 2 2 2 2 2 2 2 2 2 2 2 2 2 2 2 2 2 2 2 2 2 2 2 2 2 2 2 2 2 2 2 2 2 2 2 2 2 2 2 2 3" xfId="555"/>
    <cellStyle name="Обычный 3 2 2 4 2 2 2 2 2 3 2 2 2 2 2 2 2 2 2 2 2 2 2 2 2 2 2 2 2 2 2 2 2 2 2 2 2 2 2 2 2 2 2 2 2 2 2 2 2 2 2 2 2 2 2 2 2 2 2 2 2 2 2 2 2 2 2 2 2 2 2 2 2 2 2 2 2 2 2 2 2 2 2 2 2 2 2 2 3" xfId="556"/>
    <cellStyle name="Обычный 3 2 2 4 2 2 2 2 2 3 2 2 2 2 2 2 2 2 2 2 2 2 2 2 2 2 2 2 2 2 2 2 2 2 2 2 2 2 2 2 2 2 2 2 2 2 2 2 2 2 2 2 2 2 2 2 2 2 2 2 2 2 2 2 2 2 2 2 2 2 2 2 2 2 2 2 2 2 2 2 2 2 2 2 2 2 2 3" xfId="557"/>
    <cellStyle name="Обычный 3 2 2 4 2 2 2 2 2 3 2 2 2 2 2 2 2 2 2 2 2 2 2 2 2 2 2 2 2 2 2 2 2 2 2 2 2 2 2 2 2 2 2 2 2 2 2 2 2 2 2 2 2 2 2 2 2 2 2 2 2 2 2 2 2 2 2 2 2 2 2 2 2 2 2 2 2 2 2 2 2 2 2 2 2 2 3" xfId="558"/>
    <cellStyle name="Обычный 3 2 2 4 2 2 2 2 2 3 2 2 2 2 2 2 2 2 2 2 2 2 2 2 2 2 2 2 2 2 2 2 2 2 2 2 2 2 2 2 2 2 2 2 2 2 2 2 2 2 2 2 2 2 2 2 2 2 2 2 2 2 2 2 2 2 2 2 2 2 2 2 2 2 2 2 2 2 2 2 2 2 2 2 2 3" xfId="559"/>
    <cellStyle name="Обычный 3 2 2 4 2 2 2 2 2 3 2 2 2 2 2 2 2 2 2 2 2 2 2 2 2 2 2 2 2 2 2 2 2 2 2 2 2 2 2 2 2 2 2 2 2 2 2 2 2 2 2 2 2 2 2 2 2 2 2 2 2 2 2 2 2 2 2 2 2 2 2 2 2 2 2 2 2 2 2 2 2 2 2 2 3" xfId="560"/>
    <cellStyle name="Обычный 3 2 2 4 2 2 2 2 2 3 2 2 2 2 2 2 2 2 2 2 2 2 2 2 2 2 2 2 2 2 2 2 2 2 2 2 2 2 2 2 2 2 2 2 2 2 2 2 2 2 2 2 2 2 2 2 2 2 2 2 2 2 2 2 2 2 2 2 2 2 2 2 2 2 2 2 2 2 2 2 2 2 2 3" xfId="561"/>
    <cellStyle name="Обычный 3 2 2 4 2 2 2 2 2 3 2 2 2 2 2 2 2 2 2 2 2 2 2 2 2 2 2 2 2 2 2 2 2 2 2 2 2 2 2 2 2 2 2 2 2 2 2 2 2 2 2 2 2 2 2 2 2 2 2 2 2 2 2 2 2 2 2 2 2 2 2 2 2 2 2 2 2 2 2 2 2 2 3" xfId="562"/>
    <cellStyle name="Обычный 3 2 2 4 2 2 2 2 2 3 2 2 2 2 2 2 2 2 2 2 2 2 2 2 2 2 2 2 2 2 2 2 2 2 2 2 2 2 2 2 2 2 2 2 2 2 2 2 2 2 2 2 2 2 2 2 2 2 2 2 2 2 2 2 2 2 2 2 2 2 2 2 2 2 2 2 2 2 2 2 2 3" xfId="563"/>
    <cellStyle name="Обычный 3 2 2 4 2 2 2 2 2 3 2 2 2 2 2 2 2 2 2 2 2 2 2 2 2 2 2 2 2 2 2 2 2 2 2 2 2 2 2 2 2 2 2 2 2 2 2 2 2 2 2 2 2 2 2 2 2 2 2 2 2 2 2 2 2 2 2 2 2 2 2 2 2 2 2 2 2 2 2 2 3" xfId="564"/>
    <cellStyle name="Обычный 3 2 2 4 2 2 2 2 2 3 2 2 2 2 2 2 2 2 2 2 2 2 2 2 2 2 2 2 2 2 2 2 2 2 2 2 2 2 2 2 2 2 2 2 2 2 2 2 2 2 2 2 2 2 2 2 2 2 2 2 2 2 2 2 2 2 2 2 2 2 2 2 2 2 2 2 2 2 2 3" xfId="565"/>
    <cellStyle name="Обычный 3 2 2 4 2 2 2 2 2 3 2 2 2 2 2 2 2 2 2 2 2 2 2 2 2 2 2 2 2 2 2 2 2 2 2 2 2 2 2 2 2 2 2 2 2 2 2 2 2 2 2 2 2 2 2 2 2 2 2 2 2 2 2 2 2 2 2 2 2 2 2 2 2 2 2 2 2 2 3" xfId="566"/>
    <cellStyle name="Обычный 3 2 2 4 2 2 2 2 2 3 2 2 2 2 2 2 2 2 2 2 2 2 2 2 2 2 2 2 2 2 2 2 2 2 2 2 2 2 2 2 2 2 2 2 2 2 2 2 2 2 2 2 2 2 2 2 2 2 2 2 2 2 2 2 2 2 2 2 2 2 2 2 2 2 2 2 2 3" xfId="567"/>
    <cellStyle name="Обычный 3 2 2 4 2 2 2 2 2 3 2 2 2 2 2 2 2 2 2 2 2 2 2 2 2 2 2 2 2 2 2 2 2 2 2 2 2 2 2 2 2 2 2 2 2 2 2 2 2 2 2 2 2 2 2 2 2 2 2 2 2 2 2 2 2 2 2 2 2 2 2 2 2 2 2 2 3" xfId="568"/>
    <cellStyle name="Обычный 3 2 2 4 2 2 2 2 2 3 2 2 2 2 2 2 2 2 2 2 2 2 2 2 2 2 2 2 2 2 2 2 2 2 2 2 2 2 2 2 2 2 2 2 2 2 2 2 2 2 2 2 2 2 2 2 2 2 2 2 2 2 2 2 2 2 2 2 2 2 2 2 2 2 2 3" xfId="569"/>
    <cellStyle name="Обычный 3 2 2 4 2 2 2 2 2 3 2 2 2 2 2 2 2 2 2 2 2 2 2 2 2 2 2 2 2 2 2 2 2 2 2 2 2 2 2 2 2 2 2 2 2 2 2 2 2 2 2 2 2 2 2 2 2 2 2 2 2 2 2 2 2 2 2 2 2 2 2 2 2 2 3" xfId="570"/>
    <cellStyle name="Обычный 3 2 2 4 2 2 2 2 2 3 2 2 2 2 2 2 2 2 2 2 2 2 2 2 2 2 2 2 2 2 2 2 2 2 2 2 2 2 2 2 2 2 2 2 2 2 2 2 2 2 2 2 2 2 2 2 2 2 2 2 2 2 2 2 2 2 2 2 2 2 2 2 2 3" xfId="571"/>
    <cellStyle name="Обычный 3 2 2 4 2 2 2 2 2 3 2 2 2 2 2 2 2 2 2 2 2 2 2 2 2 2 2 2 2 2 2 2 2 2 2 2 2 2 2 2 2 2 2 2 2 2 2 2 2 2 2 2 2 2 2 2 2 2 2 2 2 2 2 2 2 2 2 2 2 2 2 2 3" xfId="572"/>
    <cellStyle name="Обычный 3 2 2 4 2 2 2 2 2 3 2 2 2 2 2 2 2 2 2 2 2 2 2 2 2 2 2 2 2 2 2 2 2 2 2 2 2 2 2 2 2 2 2 2 2 2 2 2 2 2 2 2 2 2 2 2 2 2 2 2 2 2 2 2 2 2 2 2 2 2 2 3" xfId="573"/>
    <cellStyle name="Обычный 3 2 2 4 2 2 2 2 2 3 2 2 2 2 2 2 2 2 2 2 2 2 2 2 2 2 2 2 2 2 2 2 2 2 2 2 2 2 2 2 2 2 2 2 2 2 2 2 2 2 2 2 2 2 2 2 2 2 2 2 2 2 2 2 2 2 2 2 2 2 3" xfId="574"/>
    <cellStyle name="Обычный 3 2 2 4 2 2 2 2 2 3 2 2 2 2 2 2 2 2 2 2 2 2 2 2 2 2 2 2 2 2 2 2 2 2 2 2 2 2 2 2 2 2 2 2 2 2 2 2 2 2 2 2 2 2 2 2 2 2 2 2 2 2 2 2 2 2 2 2 2 3" xfId="575"/>
    <cellStyle name="Обычный 3 2 2 4 2 2 2 2 2 3 2 2 2 2 2 2 2 2 2 2 2 2 2 2 2 2 2 2 2 2 2 2 2 2 2 2 2 2 2 2 2 2 2 2 2 2 2 2 2 2 2 2 2 2 2 2 2 2 2 2 2 2 2 2 2 2 2 2 3" xfId="576"/>
    <cellStyle name="Обычный 3 2 2 4 2 2 2 2 2 3 2 2 2 2 2 2 2 2 2 2 2 2 2 2 2 2 2 2 2 2 2 2 2 2 2 2 2 2 2 2 2 2 2 2 2 2 2 2 2 2 2 2 2 2 2 2 2 2 2 2 2 2 2 2 2 2 2 3" xfId="577"/>
    <cellStyle name="Обычный 3 2 2 4 2 2 2 2 2 3 2 2 2 2 2 2 2 2 2 2 2 2 2 2 2 2 2 2 2 2 2 2 2 2 2 2 2 2 2 2 2 2 2 2 2 2 2 2 2 2 2 2 2 2 2 2 2 2 2 2 2 2 2 2 2 2 3" xfId="578"/>
    <cellStyle name="Обычный 3 2 2 4 2 2 2 2 2 3 2 2 2 2 2 2 2 2 2 2 2 2 2 2 2 2 2 2 2 2 2 2 2 2 2 2 2 2 2 2 2 2 2 2 2 2 2 2 2 2 2 2 2 2 2 2 2 2 2 2 2 2 2 2 2 3" xfId="579"/>
    <cellStyle name="Обычный 3 2 2 4 2 2 2 2 2 3 2 2 2 2 2 2 2 2 2 2 2 2 2 2 2 2 2 2 2 2 2 2 2 2 2 2 2 2 2 2 2 2 2 2 2 2 2 2 2 2 2 2 2 2 2 2 2 2 2 2 2 2 2 2 3" xfId="580"/>
    <cellStyle name="Обычный 3 2 2 4 2 2 2 2 2 3 2 2 2 2 2 2 2 2 2 2 2 2 2 2 2 2 2 2 2 2 2 2 2 2 2 2 2 2 2 2 2 2 2 2 2 2 2 2 2 2 2 2 2 2 2 2 2 2 2 2 2 2 2 3" xfId="581"/>
    <cellStyle name="Обычный 3 2 2 4 2 2 2 2 2 3 2 2 2 2 2 2 2 2 2 2 2 2 2 2 2 2 2 2 2 2 2 2 2 2 2 2 2 2 2 2 2 2 2 2 2 2 2 2 2 2 2 2 2 2 2 2 2 2 2 2 2 2 3" xfId="582"/>
    <cellStyle name="Обычный 3 2 2 4 2 2 2 2 2 3 2 2 2 2 2 2 2 2 2 2 2 2 2 2 2 2 2 2 2 2 2 2 2 2 2 2 2 2 2 2 2 2 2 2 2 2 2 2 2 2 2 2 2 2 2 2 2 2 2 2 2 3" xfId="583"/>
    <cellStyle name="Обычный 3 2 2 4 2 2 2 2 2 3 2 2 2 2 2 2 2 2 2 2 2 2 2 2 2 2 2 2 2 2 2 2 2 2 2 2 2 2 2 2 2 2 2 2 2 2 2 2 2 2 2 2 2 2 2 2 2 2 2 2 3" xfId="584"/>
    <cellStyle name="Обычный 3 2 2 4 2 2 2 2 2 3 2 2 2 2 2 2 2 2 2 2 2 2 2 2 2 2 2 2 2 2 2 2 2 2 2 2 2 2 2 2 2 2 2 2 2 2 2 2 2 2 2 2 2 2 2 2 2 2 2 3" xfId="585"/>
    <cellStyle name="Обычный 3 2 2 4 2 2 2 2 2 3 2 2 2 2 2 2 2 2 2 2 2 2 2 2 2 2 2 2 2 2 2 2 2 2 2 2 2 2 2 2 2 2 2 2 2 2 2 2 2 2 2 2 2 2 2 2 2 2 3" xfId="586"/>
    <cellStyle name="Обычный 3 2 2 4 2 2 2 2 2 3 2 2 2 2 2 2 2 2 2 2 2 2 2 2 2 2 2 2 2 2 2 2 2 2 2 2 2 2 2 2 2 2 2 2 2 2 2 2 2 2 2 2 2 2 2 2 2 3" xfId="587"/>
    <cellStyle name="Обычный 3 2 2 4 2 2 2 2 2 3 2 2 2 2 2 2 2 2 2 2 2 2 2 2 2 2 2 2 2 2 2 2 2 2 2 2 2 2 2 2 2 2 2 2 2 2 2 2 2 2 2 2 2 2 2 2 3" xfId="588"/>
    <cellStyle name="Обычный 3 2 2 4 2 2 2 2 2 3 2 2 2 2 2 2 2 2 2 2 2 2 2 2 2 2 2 2 2 2 2 2 2 2 2 2 2 2 2 2 2 2 2 2 2 2 2 2 2 2 2 2 2 2 2 3" xfId="589"/>
    <cellStyle name="Обычный 3 2 2 4 2 2 2 2 2 3 2 2 2 2 2 2 2 2 2 2 2 2 2 2 2 2 2 2 2 2 2 2 2 2 2 2 2 2 2 2 2 2 2 2 2 2 2 2 2 2 2 2 2 2 3" xfId="590"/>
    <cellStyle name="Обычный 3 2 2 4 2 2 2 2 2 3 2 2 2 2 2 2 2 2 2 2 2 2 2 2 2 2 2 2 2 2 2 2 2 2 2 2 2 2 2 2 2 2 2 2 2 2 2 2 2 2 2 2 2 3" xfId="591"/>
    <cellStyle name="Обычный 3 2 2 4 2 2 2 2 2 3 2 2 2 2 2 2 2 2 2 2 2 2 2 2 2 2 2 2 2 2 2 2 2 2 2 2 2 2 2 2 2 2 2 2 2 2 2 2 2 2 2 2 3" xfId="592"/>
    <cellStyle name="Обычный 3 2 2 4 2 2 2 2 2 3 2 2 2 2 2 2 2 2 2 2 2 2 2 2 2 2 2 2 2 2 2 2 2 2 2 2 2 2 2 2 2 2 2 2 2 2 2 2 2 2 2 3" xfId="593"/>
    <cellStyle name="Обычный 3 2 2 4 2 2 2 2 2 3 2 2 2 2 2 2 2 2 2 2 2 2 2 2 2 2 2 2 2 2 2 2 2 2 2 2 2 2 2 2 2 2 2 2 2 2 2 2 2 2 3" xfId="594"/>
    <cellStyle name="Обычный 3 2 2 4 2 2 2 2 2 3 2 2 2 2 2 2 2 2 2 2 2 2 2 2 2 2 2 2 2 2 2 2 2 2 2 2 2 2 2 2 2 2 2 2 2 2 2 2 2 3" xfId="595"/>
    <cellStyle name="Обычный 3 2 2 4 2 2 2 2 2 3 2 2 2 2 2 2 2 2 2 2 2 2 2 2 2 2 2 2 2 2 2 2 2 2 2 2 2 2 2 2 2 2 2 2 2 2 2 2 3" xfId="596"/>
    <cellStyle name="Обычный 3 2 2 4 2 2 2 2 2 3 2 2 2 2 2 2 2 2 2 2 2 2 2 2 2 2 2 2 2 2 2 2 2 2 2 2 2 2 2 2 2 2 2 2 2 2 2 3" xfId="597"/>
    <cellStyle name="Обычный 3 2 2 4 2 2 2 2 2 3 2 2 2 2 2 2 2 2 2 2 2 2 2 2 2 2 2 2 2 2 2 2 2 2 2 2 2 2 2 2 2 2 2 2 2 2 3" xfId="598"/>
    <cellStyle name="Обычный 3 2 2 4 2 2 2 2 2 3 2 2 2 2 2 2 2 2 2 2 2 2 2 2 2 2 2 2 2 2 2 2 2 2 2 2 2 2 2 2 2 2 2 2 2 3" xfId="599"/>
    <cellStyle name="Обычный 3 2 2 4 2 2 2 2 2 3 2 2 2 2 2 2 2 2 2 2 2 2 2 2 2 2 2 2 2 2 2 2 2 2 2 2 2 2 2 2 2 2 2 2 3" xfId="600"/>
    <cellStyle name="Обычный 3 2 2 4 2 2 2 2 2 3 2 2 2 2 2 2 2 2 2 2 2 2 2 2 2 2 2 2 2 2 2 2 2 2 2 2 2 2 2 2 2 2 2 3" xfId="601"/>
    <cellStyle name="Обычный 3 2 2 4 2 2 2 2 2 3 2 2 2 2 2 2 2 2 2 2 2 2 2 2 2 2 2 2 2 2 2 2 2 2 2 2 2 2 2 2 2 2 3" xfId="602"/>
    <cellStyle name="Обычный 3 2 2 4 2 2 2 2 2 3 2 2 2 2 2 2 2 2 2 2 2 2 2 2 2 2 2 2 2 2 2 2 2 2 2 2 2 2 2 2 2 3" xfId="603"/>
    <cellStyle name="Обычный 3 2 2 4 2 2 2 2 2 3 2 2 2 2 2 2 2 2 2 2 2 2 2 2 2 2 2 2 2 2 2 2 2 2 2 2 2 2 2 2 3" xfId="604"/>
    <cellStyle name="Обычный 3 2 2 4 2 2 2 2 2 3 2 2 2 2 2 2 2 2 2 2 2 2 2 2 2 2 2 2 2 2 2 2 2 2 2 2 2 2 2 3" xfId="605"/>
    <cellStyle name="Обычный 3 2 2 4 2 2 2 2 2 3 2 2 2 2 2 2 2 2 2 2 2 2 2 2 2 2 2 2 2 2 2 2 2 2 2 2 2 2 3" xfId="606"/>
    <cellStyle name="Обычный 3 2 2 4 2 2 2 2 2 3 2 2 2 2 2 2 2 2 2 2 2 2 2 2 2 2 2 2 2 2 2 2 2 2 2 2 2 3" xfId="607"/>
    <cellStyle name="Обычный 3 2 2 4 2 2 2 2 2 3 2 2 2 2 2 2 2 2 2 2 2 2 2 2 2 2 2 2 2 2 2 2 2 2 2 2 3" xfId="608"/>
    <cellStyle name="Обычный 3 2 2 4 2 2 2 2 2 3 2 2 2 2 2 2 2 2 2 2 2 2 2 2 2 2 2 2 2 2 2 2 2 2 2 3" xfId="609"/>
    <cellStyle name="Обычный 3 2 2 4 2 2 2 2 2 3 2 2 2 2 2 2 2 2 2 2 2 2 2 2 2 2 2 2 2 2 2 2 2 2 3" xfId="610"/>
    <cellStyle name="Обычный 3 2 2 4 2 2 2 2 2 3 2 2 2 2 2 2 2 2 2 2 2 2 2 2 2 2 2 2 2 2 2 2 2 3" xfId="611"/>
    <cellStyle name="Обычный 3 2 2 4 2 2 2 2 2 3 2 2 2 2 2 2 2 2 2 2 2 2 2 2 2 2 2 2 2 2 2 2 3" xfId="612"/>
    <cellStyle name="Обычный 3 2 2 4 2 2 2 2 2 3 2 2 2 2 2 2 2 2 2 2 2 2 2 2 2 2 2 2 2 2 2 3" xfId="613"/>
    <cellStyle name="Обычный 3 2 2 4 2 2 2 2 2 3 2 2 2 2 2 2 2 2 2 2 2 2 2 2 2 2 2 2 2 2 3" xfId="614"/>
    <cellStyle name="Обычный 3 2 2 4 2 2 2 2 2 3 2 2 2 2 2 2 2 2 2 2 2 2 2 2 2 2 2 2 2 3" xfId="615"/>
    <cellStyle name="Обычный 3 2 2 4 2 2 2 2 2 3 2 2 2 2 2 2 2 2 2 2 2 2 2 2 2 2 2 2 3" xfId="616"/>
    <cellStyle name="Обычный 3 2 2 4 2 2 2 2 2 3 2 2 2 2 2 2 2 2 2 2 2 2 2 2 2 2 2 3" xfId="617"/>
    <cellStyle name="Обычный 3 2 2 4 2 2 2 2 2 3 2 2 2 2 2 2 2 2 2 2 2 2 2 2 2 2 3" xfId="618"/>
    <cellStyle name="Обычный 3 2 2 4 2 2 2 2 2 3 2 2 2 2 2 2 2 2 2 2 2 2 2 2 2 3" xfId="619"/>
    <cellStyle name="Обычный 3 2 2 4 2 2 2 2 2 3 2 2 2 2 2 2 2 2 2 2 2 2 2 2 3" xfId="620"/>
    <cellStyle name="Обычный 3 2 2 4 2 2 2 2 2 3 2 2 2 2 2 2 2 2 2 2 2 2 2 3" xfId="621"/>
    <cellStyle name="Обычный 3 2 2 4 2 2 2 2 2 3 2 2 2 2 2 2 2 2 2 2 2 2 3" xfId="622"/>
    <cellStyle name="Обычный 3 2 2 4 2 2 2 2 2 3 2 2 2 2 2 2 2 2 2 2 2 3" xfId="623"/>
    <cellStyle name="Обычный 3 2 2 4 2 2 2 2 2 3 2 2 2 2 2 2 2 2 2 2 3" xfId="624"/>
    <cellStyle name="Обычный 3 2 2 4 2 2 2 2 2 3 2 2 2 2 2 2 2 2 2 3" xfId="625"/>
    <cellStyle name="Обычный 3 2 2 4 2 2 2 2 2 3 2 2 2 2 2 2 2 2 3" xfId="626"/>
    <cellStyle name="Обычный 3 2 2 4 2 2 2 2 2 3 2 2 2 2 2 2 2 3" xfId="627"/>
    <cellStyle name="Обычный 3 2 2 4 2 2 2 2 2 3 2 2 2 2 2 2 3" xfId="628"/>
    <cellStyle name="Обычный 3 2 2 4 2 2 2 2 2 3 2 2 2 2 2 3" xfId="629"/>
    <cellStyle name="Обычный 3 2 2 4 2 2 2 2 2 3 2 2 2 2 3" xfId="630"/>
    <cellStyle name="Обычный 3 2 2 4 2 2 2 2 2 3 2 2 2 3" xfId="631"/>
    <cellStyle name="Обычный 3 2 2 4 2 2 2 2 2 3 2 2 3" xfId="632"/>
    <cellStyle name="Обычный 3 2 2 4 2 2 2 2 2 3 2 3" xfId="633"/>
    <cellStyle name="Обычный 3 2 2 4 2 2 2 2 2 3 3" xfId="634"/>
    <cellStyle name="Обычный 3 2 2 4 2 2 2 2 2 4" xfId="635"/>
    <cellStyle name="Обычный 3 2 2 4 2 2 2 2 3" xfId="636"/>
    <cellStyle name="Обычный 3 2 2 4 2 2 2 3" xfId="637"/>
    <cellStyle name="Обычный 3 2 2 4 2 2 3" xfId="638"/>
    <cellStyle name="Обычный 3 2 2 4 2 3" xfId="639"/>
    <cellStyle name="Обычный 3 2 2 4 3" xfId="640"/>
    <cellStyle name="Обычный 3 2 2 5" xfId="641"/>
    <cellStyle name="Обычный 3 2 2_Передача электрической энергии 2016" xfId="642"/>
    <cellStyle name="Обычный 3 2 3" xfId="643"/>
    <cellStyle name="Обычный 3 2_Амортизация новая форма -по всем видам" xfId="644"/>
    <cellStyle name="Обычный 3 3" xfId="645"/>
    <cellStyle name="Обычный 3 4" xfId="646"/>
    <cellStyle name="Обычный 3_1 полугодие 2014" xfId="647"/>
    <cellStyle name="Обычный 30" xfId="648"/>
    <cellStyle name="Обычный 31" xfId="649"/>
    <cellStyle name="Обычный 32" xfId="650"/>
    <cellStyle name="Обычный 33" xfId="651"/>
    <cellStyle name="Обычный 34" xfId="652"/>
    <cellStyle name="Обычный 35" xfId="653"/>
    <cellStyle name="Обычный 36" xfId="654"/>
    <cellStyle name="Обычный 37" xfId="655"/>
    <cellStyle name="Обычный 38" xfId="656"/>
    <cellStyle name="Обычный 39" xfId="657"/>
    <cellStyle name="Обычный 4" xfId="658"/>
    <cellStyle name="Обычный 4 2" xfId="659"/>
    <cellStyle name="Обычный 4_2014-03-31 ЭЭС" xfId="660"/>
    <cellStyle name="Обычный 40" xfId="661"/>
    <cellStyle name="Обычный 41" xfId="662"/>
    <cellStyle name="Обычный 42" xfId="663"/>
    <cellStyle name="Обычный 43" xfId="664"/>
    <cellStyle name="Обычный 44" xfId="665"/>
    <cellStyle name="Обычный 45" xfId="666"/>
    <cellStyle name="Обычный 46" xfId="667"/>
    <cellStyle name="Обычный 5" xfId="668"/>
    <cellStyle name="Обычный 5 2" xfId="669"/>
    <cellStyle name="Обычный 5 2 2" xfId="670"/>
    <cellStyle name="Обычный 5_Финансовый план инвестпрограммы" xfId="671"/>
    <cellStyle name="Обычный 6" xfId="672"/>
    <cellStyle name="Обычный 7" xfId="673"/>
    <cellStyle name="Обычный 8" xfId="674"/>
    <cellStyle name="Обычный 9" xfId="675"/>
    <cellStyle name="Обычный 9 2" xfId="676"/>
    <cellStyle name="Обычный 9_амортизация новая форма -по всем видам" xfId="677"/>
    <cellStyle name="Обычный Билайн" xfId="678"/>
    <cellStyle name="Обычный_Отчет  Департамент  2010 год" xfId="2"/>
    <cellStyle name="Обычный_Отчет по регулируемому виду деятельности" xfId="3"/>
    <cellStyle name="Плохой" xfId="1" builtinId="27"/>
    <cellStyle name="Плохой 2" xfId="679"/>
    <cellStyle name="Пояснение 2" xfId="680"/>
    <cellStyle name="Примечание 2" xfId="681"/>
    <cellStyle name="Процентный 2" xfId="682"/>
    <cellStyle name="Процентный 3" xfId="683"/>
    <cellStyle name="Связанная ячейка 2" xfId="684"/>
    <cellStyle name="Стиль 1" xfId="685"/>
    <cellStyle name="Текст предупреждения 2" xfId="686"/>
    <cellStyle name="Текстовый" xfId="687"/>
    <cellStyle name="Тысячи [0]_3Com" xfId="688"/>
    <cellStyle name="Тысячи_3Com" xfId="689"/>
    <cellStyle name="Финансовый [0] 2" xfId="690"/>
    <cellStyle name="Финансовый 10" xfId="691"/>
    <cellStyle name="Финансовый 2" xfId="692"/>
    <cellStyle name="Финансовый 2 2" xfId="693"/>
    <cellStyle name="Финансовый 2_Амортизация новая форма -по всем видам" xfId="694"/>
    <cellStyle name="Финансовый 3" xfId="695"/>
    <cellStyle name="Финансовый 3 2" xfId="696"/>
    <cellStyle name="Финансовый 4" xfId="697"/>
    <cellStyle name="Финансовый 5" xfId="698"/>
    <cellStyle name="Финансовый 6" xfId="699"/>
    <cellStyle name="Финансовый 7" xfId="700"/>
    <cellStyle name="Финансовый 8" xfId="701"/>
    <cellStyle name="Финансовый 9" xfId="702"/>
    <cellStyle name="Формула" xfId="703"/>
    <cellStyle name="ФормулаВБ" xfId="704"/>
    <cellStyle name="ФормулаНаКонтроль" xfId="705"/>
    <cellStyle name="Хороший 2" xfId="7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banova\Documents\&#1054;&#1090;&#1095;&#1077;&#1090;%20&#1056;&#1069;&#1050;\&#1054;&#1090;&#1095;&#1077;&#1090;%20&#1044;&#1058;%20&#1055;&#1050;%20%20&#1079;&#1072;%202017%20&#1076;&#1086;%2001%2005%20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2\c\Diplom\Town\ARTEM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banova\Documents\&#1054;&#1090;&#1095;&#1077;&#1090;%20&#1056;&#1069;&#1050;\2018\&#1054;&#1090;&#1095;&#1077;&#1090;%20&#1056;&#1069;&#1050;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.ivankov\&#1056;&#1072;&#1073;&#1086;&#1095;&#1080;&#1081;%20&#1089;&#1090;&#1086;&#1083;\&#1056;&#1072;&#1073;&#1086;&#1095;&#1080;&#1081;%20&#1089;&#1090;&#1086;&#1083;\&#1044;&#1069;&#1050;,%20&#1056;&#1069;&#1050;,%20&#1044;&#1056;&#1057;&#1050;\&#1045;&#1048;&#1040;&#1057;\&#1044;&#1069;&#1050;,%20&#1056;&#1069;&#1050;,%20&#1044;&#1056;&#1057;&#1050;\&#1045;&#1048;&#1040;&#1057;\TSET.NET.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-525-2\&#1054;&#1073;&#1097;&#1072;&#1103;\&#1054;&#1073;&#1097;&#1072;&#1103;\&#1047;&#1072;&#1082;&#1080;&#1088;&#1086;&#1074;\&#1058;&#1077;&#1087;&#1083;&#1086;\&#1050;&#1086;&#1090;&#1077;&#1083;&#1100;&#1085;&#1099;&#1077;%20&#1047;&#1072;&#1082;&#1080;&#1088;&#1086;&#1074;\2015\&#1059;&#1090;&#1074;&#1077;&#1088;&#1078;&#1076;&#1077;&#1085;&#1099;\58.14.04.12.14%20&#1042;&#1063;%2083417%20&#1085;&#1072;%202015%20&#1059;&#1058;&#1042;&#1045;&#1056;&#1046;&#1044;&#1045;&#1053;&#1054;\2013.05.30.%20SUMMARY.BALANCE.CALC.TARIFF.WARM.2013YEAR%20-%20&#1086;&#1090;&#1087;&#1088;%20&#1074;%20&#1060;&#1057;&#105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.ivankov\&#1056;&#1072;&#1073;&#1086;&#1095;&#1080;&#1081;%20&#1089;&#1090;&#1086;&#1083;\&#1056;&#1072;&#1073;&#1086;&#1095;&#1080;&#1081;%20&#1089;&#1090;&#1086;&#1083;\&#1044;&#1069;&#1050;,%20&#1056;&#1069;&#1050;,%20&#1044;&#1056;&#1057;&#1050;\&#1045;&#1048;&#1040;&#1057;\&#1044;&#1069;&#1050;,%20&#1056;&#1069;&#1050;,%20&#1044;&#1056;&#1057;&#1050;\&#1045;&#1048;&#1040;&#1057;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.ivankov\&#1056;&#1072;&#1073;&#1086;&#1095;&#1080;&#1081;%20&#1089;&#1090;&#1086;&#1083;\&#1056;&#1072;&#1073;&#1086;&#1095;&#1080;&#1081;%20&#1089;&#1090;&#1086;&#1083;\&#1044;&#1069;&#1050;,%20&#1056;&#1069;&#1050;,%20&#1044;&#1056;&#1057;&#1050;\&#1045;&#1048;&#1040;&#1057;\&#1044;&#1069;&#1050;,%20&#1056;&#1069;&#1050;,%20&#1044;&#1056;&#1057;&#1050;\&#1045;&#1048;&#1040;&#1057;\Stream\&#1064;&#1072;&#1073;&#1083;&#1086;&#1085;\work\&#1041;&#1072;&#1083;&#1072;&#1085;&#1089;&#1099;\&#1057;&#1044;&#1077;&#1083;&#1072;&#1085;&#1086;1\ias$FI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.ivankov\&#1056;&#1072;&#1073;&#1086;&#1095;&#1080;&#1081;%20&#1089;&#1090;&#1086;&#1083;\&#1056;&#1072;&#1073;&#1086;&#1095;&#1080;&#1081;%20&#1089;&#1090;&#1086;&#1083;\&#1044;&#1069;&#1050;,%20&#1056;&#1069;&#1050;,%20&#1044;&#1056;&#1057;&#1050;\&#1045;&#1048;&#1040;&#1057;\&#1044;&#1069;&#1050;,%20&#1056;&#1069;&#1050;,%20&#1044;&#1056;&#1057;&#1050;\&#1045;&#1048;&#1040;&#1057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&#1087;&#1088;&#1077;&#1083;&#1100;\&#1076;&#1086;&#1082;&#1091;&#1084;&#1077;&#1085;&#1090;&#1099;\&#1044;&#1086;&#1075;&#1086;&#1074;&#1086;&#1088;&#1072;\&#1044;%20&#1089;%20&#1046;&#1050;&#1061;%20(1%20&#1088;&#1072;&#1079;&#1076;,%202%20&#1101;&#1090;)\&#1041;&#1072;&#1079;&#1072;%20&#1076;&#1072;&#1085;&#1085;&#1099;&#1093;%20&#1046;&#1050;&#1061;\&#1041;&#1072;&#1079;&#1072;%20%20&#1085;&#1086;&#1074;&#1072;&#1103;\RAJON\&#1064;&#1082;&#1086;&#1090;&#1086;&#1074;&#1089;&#1082;&#1080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2018 (год) "/>
      <sheetName val="Смета НВВ (27 12 2017)"/>
      <sheetName val="Т 2 отпуск пер "/>
      <sheetName val="Т 2 отпуск оП"/>
      <sheetName val="Т2.1."/>
      <sheetName val="Т3"/>
      <sheetName val="Т3.1."/>
      <sheetName val="Т5по бух"/>
      <sheetName val="Т 6 Аморт свод"/>
      <sheetName val="Т 6_1 Ам ПП ЭЭС"/>
      <sheetName val="Т 6_2 Ам ПП ЭТС"/>
      <sheetName val="Т 6_3 Ам ДЭС о Попова"/>
      <sheetName val="Т 6_4 Ам ПП ЭКО"/>
      <sheetName val="Т7свод"/>
      <sheetName val="Т7_1 ПП ЭЭС"/>
      <sheetName val="Т7_2 ПП ЭТС "/>
      <sheetName val="Т7_3 ДЭС Попова"/>
      <sheetName val="Т7_4 ПП ЭКО"/>
      <sheetName val="Т4"/>
      <sheetName val="Т9_1 ПП ЭЭС"/>
      <sheetName val="Т9_2 ПП ЭТС"/>
      <sheetName val="Т9_3 ПП ЭКО"/>
      <sheetName val="Т9_4 ДЭС о.Попова"/>
      <sheetName val="Т10"/>
      <sheetName val="Т10_1  (электроэнергия)"/>
      <sheetName val="Т10_2  тепло"/>
      <sheetName val="Т11"/>
      <sheetName val="Т11 1  свод"/>
      <sheetName val="Т 11 2"/>
      <sheetName val="Т 11 3 1 ЭЭС"/>
      <sheetName val="Т 11 3 2 Попов"/>
      <sheetName val="Т 11 3 3 ЭКО"/>
      <sheetName val="Т 11 3 4 ЭТС"/>
      <sheetName val="Т12"/>
      <sheetName val="Т12 1"/>
      <sheetName val="Т12 2"/>
      <sheetName val="Т12 3  (в Проекте)"/>
      <sheetName val="Т12 4 (ЭТС)"/>
      <sheetName val="Т13 свод"/>
      <sheetName val="Т13 1 Приб электроэн"/>
      <sheetName val="Т13 2 Приб теплоэн"/>
      <sheetName val="Т12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Лист1"/>
      <sheetName val="форма 2"/>
      <sheetName val="Производство электроэнергии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Оборудование_стоим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GRES.2007.5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0"/>
      <sheetData sheetId="1"/>
      <sheetData sheetId="2" refreshError="1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.хар.теплопотр."/>
      <sheetName val="Сум.хар.теплоист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Тепловые сети"/>
      <sheetName val="Жилфонд"/>
      <sheetName val="Пром предприятия"/>
      <sheetName val="Соцкультбыт"/>
      <sheetName val="Теплоисточники"/>
      <sheetName val="Хар.теплоист."/>
      <sheetName val="Список котло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4"/>
      <sheetName val="Т 6_1 Ам ПП ЭЭС"/>
      <sheetName val="Т7_1 ПП ЭЭС"/>
      <sheetName val="Т9_1 ПП ЭЭС"/>
      <sheetName val="Т10_1  (электроэнергия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Прил 1"/>
      <sheetName val="Справочники"/>
      <sheetName val="Томская область1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организаций"/>
      <sheetName val="Результаты загрузки"/>
      <sheetName val="TECHSHEET"/>
      <sheetName val="TECH_GENERAL"/>
      <sheetName val="TECH_HORISONTAL"/>
      <sheetName val="ТС.HEAT matrix PP"/>
      <sheetName val="ТС.HEAT matrix TR"/>
      <sheetName val="ВС.VSNA matrix PP"/>
      <sheetName val="БПр"/>
      <sheetName val="БТр"/>
      <sheetName val="К год"/>
      <sheetName val="К 1 янв"/>
      <sheetName val="К 1 июл"/>
      <sheetName val="ТС.К 1 сен"/>
      <sheetName val="К (к) 1 янв"/>
      <sheetName val="К (к) 1 июл"/>
      <sheetName val="ТС.К (к) 1 сен"/>
      <sheetName val="Т 1 янв"/>
      <sheetName val="Т Тр 1 янв"/>
      <sheetName val="Т 1 июл"/>
      <sheetName val="Т Тр 1 июл"/>
      <sheetName val="ТС.Т 1 сен"/>
      <sheetName val="ТС.Т Тр 1 сен"/>
      <sheetName val="ТМ1 1 янв"/>
      <sheetName val="ТМ1 1 июл"/>
      <sheetName val="ТС.ТМ1 1 сен"/>
      <sheetName val="ТМ2 1 янв"/>
      <sheetName val="ТМ2 1 июл"/>
      <sheetName val="ТС.ТМ2 1 сен"/>
      <sheetName val="ВС.БПр"/>
      <sheetName val="ВС.БТр"/>
      <sheetName val="ВС.К год"/>
      <sheetName val="ВС.К 1 янв"/>
      <sheetName val="ВС.К 1 июл"/>
      <sheetName val="ВС.К 1 сен"/>
      <sheetName val="ВС.ТМ1 1 янв"/>
      <sheetName val="ВС.ТМ1 1 июл"/>
      <sheetName val="ВС.ТМ1 1 сен"/>
      <sheetName val="ВС.ТМ2 1 янв"/>
      <sheetName val="ВС.ТМ2 1 июл"/>
      <sheetName val="ВС.ТМ2 1 сен"/>
      <sheetName val="ВО.БПр"/>
      <sheetName val="ВО.БТр"/>
      <sheetName val="ВО.К год"/>
      <sheetName val="ВО.К 1 янв"/>
      <sheetName val="ВО.К 1 июл"/>
      <sheetName val="ВО.К 1 сен"/>
      <sheetName val="ВО.ТМ1 1 янв"/>
      <sheetName val="ВО.ТМ1 1 июл"/>
      <sheetName val="ВО.ТМ1 1 сен"/>
      <sheetName val="ВО.ТМ2 1 янв"/>
      <sheetName val="ВО.ТМ2 1 июл"/>
      <sheetName val="ВО.ТМ2 1 сен"/>
      <sheetName val="КоммМО"/>
      <sheetName val="Комментарии"/>
      <sheetName val="ТС.ПП ОРГ"/>
      <sheetName val="ТС.ПП МО"/>
      <sheetName val="ТС.ТР ОРГ"/>
      <sheetName val="ТС.ТР МО"/>
      <sheetName val="ВС.ПП ОРГ"/>
      <sheetName val="ВС.ПП МО"/>
      <sheetName val="Проверка"/>
      <sheetName val="modLoadFiles"/>
      <sheetName val="modSVODProv"/>
      <sheetName val="modUpdateToActualVersion"/>
      <sheetName val="modLoad"/>
      <sheetName val="modUpdDelRenumber"/>
      <sheetName val="modHEATPP"/>
      <sheetName val="modHEATTR"/>
      <sheetName val="modHEATHL"/>
      <sheetName val="modVSNAPP"/>
      <sheetName val="modGeneralProcedures"/>
      <sheetName val="modOpen"/>
      <sheetName val="modfrmReportMode"/>
      <sheetName val="modfrmTemplateMode"/>
      <sheetName val="modCommonProcedures"/>
      <sheetName val="modfrmRegion"/>
      <sheetName val="modSvodButtons"/>
      <sheetName val="modVLDCommonProv"/>
      <sheetName val="modVLDIntegrityProv"/>
      <sheetName val="modVLDProv"/>
      <sheetName val="modVLDProvGeneralProc"/>
      <sheetName val="modVLDOrgUniqueness"/>
      <sheetName val="modVLDProvTM"/>
      <sheetName val="modUpdate"/>
    </sheetNames>
    <sheetDataSet>
      <sheetData sheetId="0"/>
      <sheetData sheetId="1">
        <row r="8">
          <cell r="G8" t="str">
            <v>Приморский край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ум.хар.теплопотр."/>
      <sheetName val="Часовые нагрузки2"/>
      <sheetName val="Расх ресур2"/>
      <sheetName val="Бал энергии2"/>
      <sheetName val="Часовые нагрузки"/>
      <sheetName val="Расх ресур"/>
      <sheetName val="Бал энергии"/>
      <sheetName val="Бал энергии0"/>
      <sheetName val="Тепловые сети"/>
      <sheetName val="Жилфонд"/>
      <sheetName val="Пром предприятия"/>
      <sheetName val="Соцкультбыт"/>
      <sheetName val="Теплоист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S95"/>
  <sheetViews>
    <sheetView tabSelected="1" view="pageBreakPreview" zoomScaleNormal="100" zoomScaleSheetLayoutView="70" workbookViewId="0">
      <pane xSplit="3" ySplit="12" topLeftCell="D13" activePane="bottomRight" state="frozen"/>
      <selection pane="topRight" activeCell="D1" sqref="D1"/>
      <selection pane="bottomLeft" activeCell="A12" sqref="A12"/>
      <selection pane="bottomRight" activeCell="A3" sqref="A3:M3"/>
    </sheetView>
  </sheetViews>
  <sheetFormatPr defaultRowHeight="15"/>
  <cols>
    <col min="1" max="1" width="6.28515625" style="164" customWidth="1"/>
    <col min="2" max="2" width="42.85546875" style="165" customWidth="1"/>
    <col min="3" max="3" width="11" style="158" customWidth="1"/>
    <col min="4" max="4" width="13" style="3" customWidth="1"/>
    <col min="5" max="5" width="10.7109375" style="3" customWidth="1"/>
    <col min="6" max="6" width="11.85546875" style="44" customWidth="1"/>
    <col min="7" max="7" width="13.140625" style="3" bestFit="1" customWidth="1"/>
    <col min="8" max="8" width="11.85546875" style="44" customWidth="1"/>
    <col min="9" max="9" width="11.5703125" style="3" customWidth="1"/>
    <col min="10" max="10" width="11.85546875" style="3" customWidth="1"/>
    <col min="11" max="11" width="12.28515625" style="3" customWidth="1"/>
    <col min="12" max="12" width="12" style="3" customWidth="1"/>
    <col min="13" max="13" width="11.7109375" style="3" customWidth="1"/>
    <col min="14" max="14" width="15.42578125" style="3" customWidth="1"/>
    <col min="15" max="15" width="16.7109375" style="3" customWidth="1"/>
    <col min="16" max="16" width="11.5703125" style="3" bestFit="1" customWidth="1"/>
    <col min="17" max="17" width="26.140625" style="3" customWidth="1"/>
    <col min="18" max="16384" width="9.140625" style="3"/>
  </cols>
  <sheetData>
    <row r="1" spans="1:18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8">
      <c r="A3" s="1" t="s">
        <v>103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8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 ht="19.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8">
      <c r="A6" s="5" t="s">
        <v>3</v>
      </c>
      <c r="B6" s="5" t="s">
        <v>4</v>
      </c>
      <c r="C6" s="6" t="s">
        <v>5</v>
      </c>
      <c r="D6" s="7" t="s">
        <v>6</v>
      </c>
      <c r="E6" s="7"/>
      <c r="F6" s="7"/>
      <c r="G6" s="7"/>
      <c r="H6" s="7"/>
      <c r="I6" s="7" t="s">
        <v>7</v>
      </c>
      <c r="J6" s="7"/>
      <c r="K6" s="7"/>
      <c r="L6" s="7"/>
      <c r="M6" s="7"/>
    </row>
    <row r="7" spans="1:18" ht="12.75" customHeight="1">
      <c r="A7" s="5"/>
      <c r="B7" s="5"/>
      <c r="C7" s="8"/>
      <c r="D7" s="5" t="s">
        <v>8</v>
      </c>
      <c r="E7" s="9" t="s">
        <v>9</v>
      </c>
      <c r="F7" s="10"/>
      <c r="G7" s="10"/>
      <c r="H7" s="11"/>
      <c r="I7" s="5" t="s">
        <v>8</v>
      </c>
      <c r="J7" s="9" t="s">
        <v>9</v>
      </c>
      <c r="K7" s="10"/>
      <c r="L7" s="10"/>
      <c r="M7" s="11"/>
    </row>
    <row r="8" spans="1:18" ht="12.75" customHeight="1">
      <c r="A8" s="5"/>
      <c r="B8" s="5"/>
      <c r="C8" s="8"/>
      <c r="D8" s="5"/>
      <c r="E8" s="9" t="s">
        <v>10</v>
      </c>
      <c r="F8" s="10"/>
      <c r="G8" s="9" t="s">
        <v>11</v>
      </c>
      <c r="H8" s="11"/>
      <c r="I8" s="5"/>
      <c r="J8" s="9" t="s">
        <v>10</v>
      </c>
      <c r="K8" s="10"/>
      <c r="L8" s="9" t="s">
        <v>11</v>
      </c>
      <c r="M8" s="11"/>
    </row>
    <row r="9" spans="1:18" ht="12.75" customHeight="1">
      <c r="A9" s="5"/>
      <c r="B9" s="5"/>
      <c r="C9" s="8"/>
      <c r="D9" s="5"/>
      <c r="E9" s="12" t="s">
        <v>12</v>
      </c>
      <c r="F9" s="12" t="s">
        <v>13</v>
      </c>
      <c r="G9" s="13" t="s">
        <v>12</v>
      </c>
      <c r="H9" s="12" t="s">
        <v>14</v>
      </c>
      <c r="I9" s="5"/>
      <c r="J9" s="6" t="s">
        <v>12</v>
      </c>
      <c r="K9" s="6" t="s">
        <v>15</v>
      </c>
      <c r="L9" s="13" t="s">
        <v>12</v>
      </c>
      <c r="M9" s="6" t="s">
        <v>15</v>
      </c>
    </row>
    <row r="10" spans="1:18">
      <c r="A10" s="5"/>
      <c r="B10" s="5"/>
      <c r="C10" s="8"/>
      <c r="D10" s="5"/>
      <c r="E10" s="14"/>
      <c r="F10" s="14"/>
      <c r="G10" s="15"/>
      <c r="H10" s="14"/>
      <c r="I10" s="5"/>
      <c r="J10" s="8"/>
      <c r="K10" s="8"/>
      <c r="L10" s="15"/>
      <c r="M10" s="8"/>
    </row>
    <row r="11" spans="1:18">
      <c r="A11" s="5"/>
      <c r="B11" s="5"/>
      <c r="C11" s="16"/>
      <c r="D11" s="5"/>
      <c r="E11" s="17"/>
      <c r="F11" s="17"/>
      <c r="G11" s="18"/>
      <c r="H11" s="17"/>
      <c r="I11" s="5"/>
      <c r="J11" s="16"/>
      <c r="K11" s="16"/>
      <c r="L11" s="18"/>
      <c r="M11" s="16"/>
    </row>
    <row r="12" spans="1:18">
      <c r="A12" s="19">
        <v>1</v>
      </c>
      <c r="B12" s="19">
        <v>2</v>
      </c>
      <c r="C12" s="20">
        <v>3</v>
      </c>
      <c r="D12" s="19">
        <v>4</v>
      </c>
      <c r="E12" s="21">
        <v>5</v>
      </c>
      <c r="F12" s="21">
        <v>6</v>
      </c>
      <c r="G12" s="22">
        <v>7</v>
      </c>
      <c r="H12" s="21">
        <v>8</v>
      </c>
      <c r="I12" s="19">
        <v>9</v>
      </c>
      <c r="J12" s="20">
        <v>10</v>
      </c>
      <c r="K12" s="20">
        <v>11</v>
      </c>
      <c r="L12" s="22">
        <v>12</v>
      </c>
      <c r="M12" s="20">
        <v>13</v>
      </c>
    </row>
    <row r="13" spans="1:18" ht="28.5">
      <c r="A13" s="23">
        <v>1</v>
      </c>
      <c r="B13" s="24" t="s">
        <v>16</v>
      </c>
      <c r="C13" s="25" t="s">
        <v>17</v>
      </c>
      <c r="D13" s="26"/>
      <c r="E13" s="27"/>
      <c r="F13" s="28"/>
      <c r="G13" s="29"/>
      <c r="H13" s="30"/>
      <c r="I13" s="31"/>
      <c r="J13" s="27"/>
      <c r="K13" s="30"/>
      <c r="L13" s="29"/>
      <c r="M13" s="30"/>
      <c r="R13" s="32"/>
    </row>
    <row r="14" spans="1:18">
      <c r="A14" s="33" t="s">
        <v>18</v>
      </c>
      <c r="B14" s="24" t="s">
        <v>19</v>
      </c>
      <c r="C14" s="25" t="s">
        <v>20</v>
      </c>
      <c r="D14" s="34">
        <f>G14</f>
        <v>13099.08</v>
      </c>
      <c r="E14" s="35"/>
      <c r="F14" s="27"/>
      <c r="G14" s="34">
        <v>13099.08</v>
      </c>
      <c r="H14" s="27"/>
      <c r="I14" s="36">
        <f>L14</f>
        <v>18911</v>
      </c>
      <c r="J14" s="29"/>
      <c r="K14" s="29"/>
      <c r="L14" s="36">
        <v>18911</v>
      </c>
      <c r="M14" s="29"/>
      <c r="R14" s="32"/>
    </row>
    <row r="15" spans="1:18">
      <c r="A15" s="23">
        <v>3</v>
      </c>
      <c r="B15" s="24" t="s">
        <v>21</v>
      </c>
      <c r="C15" s="25"/>
      <c r="D15" s="37"/>
      <c r="E15" s="38"/>
      <c r="F15" s="28"/>
      <c r="G15" s="37"/>
      <c r="H15" s="30"/>
      <c r="I15" s="39"/>
      <c r="J15" s="30"/>
      <c r="K15" s="30"/>
      <c r="L15" s="39"/>
      <c r="M15" s="30"/>
      <c r="R15" s="32"/>
    </row>
    <row r="16" spans="1:18" s="44" customFormat="1" ht="31.5">
      <c r="A16" s="40" t="s">
        <v>22</v>
      </c>
      <c r="B16" s="41" t="s">
        <v>23</v>
      </c>
      <c r="C16" s="42" t="s">
        <v>20</v>
      </c>
      <c r="D16" s="27"/>
      <c r="E16" s="38"/>
      <c r="F16" s="27"/>
      <c r="G16" s="27"/>
      <c r="H16" s="27"/>
      <c r="I16" s="29"/>
      <c r="J16" s="27"/>
      <c r="K16" s="27"/>
      <c r="L16" s="29"/>
      <c r="M16" s="27"/>
      <c r="N16" s="43"/>
      <c r="R16" s="45"/>
    </row>
    <row r="17" spans="1:18" ht="15.75">
      <c r="A17" s="46" t="s">
        <v>24</v>
      </c>
      <c r="B17" s="47" t="s">
        <v>25</v>
      </c>
      <c r="C17" s="19" t="s">
        <v>20</v>
      </c>
      <c r="D17" s="48">
        <f>G17</f>
        <v>418.03</v>
      </c>
      <c r="E17" s="49"/>
      <c r="F17" s="50"/>
      <c r="G17" s="48">
        <f>G18+G19</f>
        <v>418.03</v>
      </c>
      <c r="H17" s="51"/>
      <c r="I17" s="48">
        <f t="shared" ref="I17:I71" si="0">L17</f>
        <v>3606.79</v>
      </c>
      <c r="J17" s="52"/>
      <c r="K17" s="53"/>
      <c r="L17" s="48">
        <f>L18+L19</f>
        <v>3606.79</v>
      </c>
      <c r="M17" s="54"/>
      <c r="N17" s="55"/>
      <c r="O17" s="56"/>
      <c r="R17" s="32"/>
    </row>
    <row r="18" spans="1:18" ht="31.5">
      <c r="A18" s="46"/>
      <c r="B18" s="47" t="s">
        <v>26</v>
      </c>
      <c r="C18" s="19" t="s">
        <v>20</v>
      </c>
      <c r="D18" s="48">
        <f t="shared" ref="D18:D69" si="1">G18</f>
        <v>418.03</v>
      </c>
      <c r="E18" s="49"/>
      <c r="F18" s="50"/>
      <c r="G18" s="48">
        <v>418.03</v>
      </c>
      <c r="H18" s="51"/>
      <c r="I18" s="48">
        <f t="shared" si="0"/>
        <v>182.7</v>
      </c>
      <c r="J18" s="52"/>
      <c r="K18" s="53"/>
      <c r="L18" s="48">
        <v>182.7</v>
      </c>
      <c r="M18" s="54"/>
      <c r="N18" s="55"/>
      <c r="O18" s="56"/>
      <c r="R18" s="32"/>
    </row>
    <row r="19" spans="1:18">
      <c r="A19" s="46"/>
      <c r="B19" s="57" t="s">
        <v>27</v>
      </c>
      <c r="C19" s="19" t="s">
        <v>20</v>
      </c>
      <c r="D19" s="48">
        <f t="shared" si="1"/>
        <v>0</v>
      </c>
      <c r="E19" s="51"/>
      <c r="F19" s="51"/>
      <c r="G19" s="48"/>
      <c r="H19" s="51"/>
      <c r="I19" s="58">
        <f t="shared" si="0"/>
        <v>3424.09</v>
      </c>
      <c r="J19" s="59"/>
      <c r="K19" s="53"/>
      <c r="L19" s="58">
        <v>3424.09</v>
      </c>
      <c r="M19" s="51"/>
      <c r="N19" s="55"/>
      <c r="O19" s="60"/>
    </row>
    <row r="20" spans="1:18">
      <c r="A20" s="46" t="s">
        <v>18</v>
      </c>
      <c r="B20" s="57" t="s">
        <v>28</v>
      </c>
      <c r="C20" s="19" t="s">
        <v>20</v>
      </c>
      <c r="D20" s="48">
        <f t="shared" si="1"/>
        <v>3968.4</v>
      </c>
      <c r="E20" s="54"/>
      <c r="F20" s="51"/>
      <c r="G20" s="48">
        <v>3968.4</v>
      </c>
      <c r="H20" s="51"/>
      <c r="I20" s="58">
        <f t="shared" si="0"/>
        <v>5336.3</v>
      </c>
      <c r="J20" s="59"/>
      <c r="K20" s="53"/>
      <c r="L20" s="58">
        <v>5336.3</v>
      </c>
      <c r="M20" s="51"/>
      <c r="N20" s="55"/>
      <c r="O20" s="60"/>
      <c r="P20" s="61"/>
    </row>
    <row r="21" spans="1:18">
      <c r="A21" s="46"/>
      <c r="B21" s="3" t="s">
        <v>29</v>
      </c>
      <c r="C21" s="19" t="s">
        <v>30</v>
      </c>
      <c r="D21" s="48">
        <f t="shared" si="1"/>
        <v>11</v>
      </c>
      <c r="E21" s="54"/>
      <c r="F21" s="51"/>
      <c r="G21" s="48">
        <v>11</v>
      </c>
      <c r="H21" s="51"/>
      <c r="I21" s="58">
        <f t="shared" si="0"/>
        <v>12</v>
      </c>
      <c r="J21" s="59"/>
      <c r="K21" s="53"/>
      <c r="L21" s="58">
        <v>12</v>
      </c>
      <c r="M21" s="51"/>
      <c r="N21" s="55"/>
      <c r="O21" s="60"/>
    </row>
    <row r="22" spans="1:18">
      <c r="A22" s="46"/>
      <c r="B22" s="62" t="s">
        <v>31</v>
      </c>
      <c r="C22" s="19" t="s">
        <v>32</v>
      </c>
      <c r="D22" s="48">
        <f t="shared" si="1"/>
        <v>30063</v>
      </c>
      <c r="E22" s="51"/>
      <c r="F22" s="51"/>
      <c r="G22" s="48">
        <v>30063</v>
      </c>
      <c r="H22" s="51"/>
      <c r="I22" s="48">
        <f t="shared" si="0"/>
        <v>37057.638888888891</v>
      </c>
      <c r="J22" s="59"/>
      <c r="K22" s="53"/>
      <c r="L22" s="48">
        <f>L20/L21/12*1000</f>
        <v>37057.638888888891</v>
      </c>
      <c r="M22" s="53"/>
      <c r="N22" s="55"/>
      <c r="O22" s="60"/>
    </row>
    <row r="23" spans="1:18">
      <c r="A23" s="46" t="s">
        <v>33</v>
      </c>
      <c r="B23" s="57" t="s">
        <v>34</v>
      </c>
      <c r="C23" s="19" t="s">
        <v>20</v>
      </c>
      <c r="D23" s="48">
        <f t="shared" si="1"/>
        <v>162.71</v>
      </c>
      <c r="E23" s="51"/>
      <c r="F23" s="51"/>
      <c r="G23" s="48">
        <f>SUM(G24:G37)</f>
        <v>162.71</v>
      </c>
      <c r="H23" s="54"/>
      <c r="I23" s="48">
        <f t="shared" si="0"/>
        <v>1627.6480000000001</v>
      </c>
      <c r="J23" s="59"/>
      <c r="K23" s="51"/>
      <c r="L23" s="48">
        <f>SUM(L24:L34)</f>
        <v>1627.6480000000001</v>
      </c>
      <c r="M23" s="51"/>
      <c r="N23" s="63"/>
      <c r="O23" s="64"/>
    </row>
    <row r="24" spans="1:18" ht="30">
      <c r="A24" s="46"/>
      <c r="B24" s="62" t="s">
        <v>35</v>
      </c>
      <c r="C24" s="19" t="s">
        <v>20</v>
      </c>
      <c r="D24" s="48">
        <f t="shared" si="1"/>
        <v>162.71</v>
      </c>
      <c r="E24" s="51"/>
      <c r="F24" s="51"/>
      <c r="G24" s="48">
        <v>162.71</v>
      </c>
      <c r="H24" s="51"/>
      <c r="I24" s="65">
        <f t="shared" si="0"/>
        <v>114.36</v>
      </c>
      <c r="J24" s="59"/>
      <c r="K24" s="53"/>
      <c r="L24" s="65">
        <v>114.36</v>
      </c>
      <c r="M24" s="53"/>
      <c r="N24" s="66"/>
      <c r="O24" s="60"/>
    </row>
    <row r="25" spans="1:18" ht="30">
      <c r="A25" s="46"/>
      <c r="B25" s="62" t="s">
        <v>36</v>
      </c>
      <c r="C25" s="19" t="s">
        <v>20</v>
      </c>
      <c r="D25" s="48">
        <f t="shared" si="1"/>
        <v>0</v>
      </c>
      <c r="E25" s="51"/>
      <c r="F25" s="51"/>
      <c r="G25" s="48"/>
      <c r="H25" s="51"/>
      <c r="I25" s="65">
        <f t="shared" si="0"/>
        <v>56.545999999999999</v>
      </c>
      <c r="J25" s="59"/>
      <c r="K25" s="53"/>
      <c r="L25" s="65">
        <v>56.545999999999999</v>
      </c>
      <c r="M25" s="53"/>
      <c r="N25" s="66"/>
      <c r="O25" s="60"/>
    </row>
    <row r="26" spans="1:18">
      <c r="A26" s="67"/>
      <c r="B26" s="62" t="s">
        <v>37</v>
      </c>
      <c r="C26" s="19" t="s">
        <v>20</v>
      </c>
      <c r="D26" s="48">
        <f t="shared" si="1"/>
        <v>0</v>
      </c>
      <c r="E26" s="51"/>
      <c r="F26" s="51"/>
      <c r="G26" s="48"/>
      <c r="H26" s="51"/>
      <c r="I26" s="65">
        <f t="shared" si="0"/>
        <v>2.0019999999999998</v>
      </c>
      <c r="J26" s="59"/>
      <c r="K26" s="53"/>
      <c r="L26" s="65">
        <v>2.0019999999999998</v>
      </c>
      <c r="M26" s="53"/>
      <c r="N26" s="66"/>
      <c r="O26" s="60"/>
    </row>
    <row r="27" spans="1:18">
      <c r="A27" s="46"/>
      <c r="B27" s="62" t="s">
        <v>38</v>
      </c>
      <c r="C27" s="19" t="s">
        <v>20</v>
      </c>
      <c r="D27" s="48">
        <f t="shared" si="1"/>
        <v>0</v>
      </c>
      <c r="E27" s="51"/>
      <c r="F27" s="51"/>
      <c r="G27" s="48"/>
      <c r="H27" s="51"/>
      <c r="I27" s="48">
        <f t="shared" si="0"/>
        <v>2.54</v>
      </c>
      <c r="J27" s="59"/>
      <c r="K27" s="53"/>
      <c r="L27" s="48">
        <v>2.54</v>
      </c>
      <c r="M27" s="68"/>
      <c r="N27" s="66"/>
      <c r="O27" s="60"/>
    </row>
    <row r="28" spans="1:18" ht="17.25" customHeight="1">
      <c r="A28" s="46"/>
      <c r="B28" s="62" t="s">
        <v>39</v>
      </c>
      <c r="C28" s="19" t="s">
        <v>20</v>
      </c>
      <c r="D28" s="48">
        <f t="shared" si="1"/>
        <v>0</v>
      </c>
      <c r="E28" s="51"/>
      <c r="F28" s="51"/>
      <c r="G28" s="48"/>
      <c r="H28" s="51"/>
      <c r="I28" s="65">
        <f t="shared" si="0"/>
        <v>30.36</v>
      </c>
      <c r="J28" s="59"/>
      <c r="K28" s="53"/>
      <c r="L28" s="65">
        <v>30.36</v>
      </c>
      <c r="M28" s="53"/>
      <c r="N28" s="66"/>
      <c r="O28" s="60"/>
      <c r="Q28" s="69"/>
    </row>
    <row r="29" spans="1:18">
      <c r="A29" s="46"/>
      <c r="B29" s="62" t="s">
        <v>40</v>
      </c>
      <c r="C29" s="19" t="s">
        <v>20</v>
      </c>
      <c r="D29" s="48">
        <f t="shared" si="1"/>
        <v>0</v>
      </c>
      <c r="E29" s="51"/>
      <c r="F29" s="51"/>
      <c r="G29" s="48"/>
      <c r="H29" s="51"/>
      <c r="I29" s="65">
        <f t="shared" si="0"/>
        <v>73.72</v>
      </c>
      <c r="J29" s="59"/>
      <c r="K29" s="53"/>
      <c r="L29" s="65">
        <v>73.72</v>
      </c>
      <c r="M29" s="53"/>
      <c r="N29" s="66"/>
      <c r="O29" s="60"/>
    </row>
    <row r="30" spans="1:18">
      <c r="A30" s="46"/>
      <c r="B30" s="62" t="s">
        <v>41</v>
      </c>
      <c r="C30" s="19" t="s">
        <v>20</v>
      </c>
      <c r="D30" s="48">
        <f t="shared" si="1"/>
        <v>0</v>
      </c>
      <c r="E30" s="51"/>
      <c r="F30" s="51"/>
      <c r="G30" s="48"/>
      <c r="H30" s="51"/>
      <c r="I30" s="65">
        <f t="shared" si="0"/>
        <v>0</v>
      </c>
      <c r="J30" s="59"/>
      <c r="K30" s="53"/>
      <c r="L30" s="65"/>
      <c r="M30" s="53"/>
    </row>
    <row r="31" spans="1:18">
      <c r="A31" s="67"/>
      <c r="B31" s="62" t="s">
        <v>42</v>
      </c>
      <c r="C31" s="19" t="s">
        <v>20</v>
      </c>
      <c r="D31" s="48">
        <f t="shared" si="1"/>
        <v>0</v>
      </c>
      <c r="E31" s="51"/>
      <c r="F31" s="51"/>
      <c r="G31" s="48"/>
      <c r="H31" s="51"/>
      <c r="I31" s="65">
        <f t="shared" si="0"/>
        <v>0</v>
      </c>
      <c r="J31" s="59"/>
      <c r="K31" s="53"/>
      <c r="L31" s="65">
        <v>0</v>
      </c>
      <c r="M31" s="53"/>
      <c r="N31" s="66"/>
      <c r="O31" s="60"/>
    </row>
    <row r="32" spans="1:18">
      <c r="A32" s="46"/>
      <c r="B32" s="62" t="s">
        <v>43</v>
      </c>
      <c r="C32" s="19" t="s">
        <v>20</v>
      </c>
      <c r="D32" s="48">
        <f t="shared" si="1"/>
        <v>0</v>
      </c>
      <c r="E32" s="54"/>
      <c r="F32" s="54"/>
      <c r="G32" s="48"/>
      <c r="H32" s="51"/>
      <c r="I32" s="65">
        <f t="shared" si="0"/>
        <v>0</v>
      </c>
      <c r="J32" s="59"/>
      <c r="K32" s="53"/>
      <c r="L32" s="65"/>
      <c r="M32" s="53"/>
      <c r="N32" s="70"/>
      <c r="O32" s="60"/>
      <c r="Q32" s="69"/>
    </row>
    <row r="33" spans="1:18">
      <c r="A33" s="67"/>
      <c r="B33" s="62" t="s">
        <v>44</v>
      </c>
      <c r="C33" s="19" t="s">
        <v>20</v>
      </c>
      <c r="D33" s="48">
        <f t="shared" si="1"/>
        <v>0</v>
      </c>
      <c r="E33" s="51"/>
      <c r="F33" s="51"/>
      <c r="G33" s="48"/>
      <c r="H33" s="51"/>
      <c r="I33" s="58">
        <f t="shared" si="0"/>
        <v>1232.96</v>
      </c>
      <c r="J33" s="59"/>
      <c r="K33" s="53"/>
      <c r="L33" s="58">
        <v>1232.96</v>
      </c>
      <c r="M33" s="53"/>
      <c r="N33" s="70"/>
      <c r="O33" s="60"/>
      <c r="Q33" s="69"/>
    </row>
    <row r="34" spans="1:18">
      <c r="A34" s="46"/>
      <c r="B34" s="62" t="s">
        <v>45</v>
      </c>
      <c r="C34" s="19" t="s">
        <v>20</v>
      </c>
      <c r="D34" s="65">
        <f t="shared" si="1"/>
        <v>0</v>
      </c>
      <c r="E34" s="51"/>
      <c r="F34" s="51"/>
      <c r="G34" s="65"/>
      <c r="H34" s="51"/>
      <c r="I34" s="65">
        <f t="shared" si="0"/>
        <v>115.16</v>
      </c>
      <c r="J34" s="59"/>
      <c r="K34" s="53"/>
      <c r="L34" s="65">
        <f>SUM(L35:L37)</f>
        <v>115.16</v>
      </c>
      <c r="M34" s="53"/>
      <c r="N34" s="70"/>
      <c r="O34" s="60"/>
      <c r="Q34" s="69"/>
    </row>
    <row r="35" spans="1:18">
      <c r="A35" s="46"/>
      <c r="B35" s="62" t="s">
        <v>46</v>
      </c>
      <c r="C35" s="19" t="s">
        <v>20</v>
      </c>
      <c r="D35" s="48">
        <f t="shared" si="1"/>
        <v>0</v>
      </c>
      <c r="E35" s="51"/>
      <c r="F35" s="51"/>
      <c r="G35" s="48"/>
      <c r="H35" s="51"/>
      <c r="I35" s="65">
        <f t="shared" si="0"/>
        <v>21.76</v>
      </c>
      <c r="J35" s="59"/>
      <c r="K35" s="53"/>
      <c r="L35" s="65">
        <v>21.76</v>
      </c>
      <c r="M35" s="51"/>
    </row>
    <row r="36" spans="1:18">
      <c r="A36" s="67"/>
      <c r="B36" s="62" t="s">
        <v>47</v>
      </c>
      <c r="C36" s="19" t="s">
        <v>20</v>
      </c>
      <c r="D36" s="48">
        <f t="shared" si="1"/>
        <v>0</v>
      </c>
      <c r="E36" s="53"/>
      <c r="F36" s="53"/>
      <c r="G36" s="48"/>
      <c r="H36" s="51"/>
      <c r="I36" s="65">
        <f t="shared" si="0"/>
        <v>43.92</v>
      </c>
      <c r="J36" s="59"/>
      <c r="K36" s="53"/>
      <c r="L36" s="65">
        <v>43.92</v>
      </c>
      <c r="M36" s="53"/>
      <c r="N36" s="66"/>
      <c r="O36" s="60"/>
      <c r="Q36" s="69"/>
    </row>
    <row r="37" spans="1:18">
      <c r="A37" s="46"/>
      <c r="B37" s="62" t="s">
        <v>48</v>
      </c>
      <c r="C37" s="19" t="s">
        <v>20</v>
      </c>
      <c r="D37" s="48">
        <f t="shared" si="1"/>
        <v>0</v>
      </c>
      <c r="E37" s="71"/>
      <c r="F37" s="71"/>
      <c r="G37" s="48"/>
      <c r="H37" s="51"/>
      <c r="I37" s="65">
        <f t="shared" si="0"/>
        <v>49.48</v>
      </c>
      <c r="J37" s="59"/>
      <c r="K37" s="53"/>
      <c r="L37" s="65">
        <v>49.48</v>
      </c>
      <c r="M37" s="51"/>
      <c r="N37" s="72"/>
      <c r="R37" s="69"/>
    </row>
    <row r="38" spans="1:18">
      <c r="A38" s="46" t="s">
        <v>49</v>
      </c>
      <c r="B38" s="62" t="s">
        <v>50</v>
      </c>
      <c r="C38" s="19" t="s">
        <v>20</v>
      </c>
      <c r="D38" s="48">
        <f t="shared" si="1"/>
        <v>0</v>
      </c>
      <c r="E38" s="51"/>
      <c r="F38" s="51"/>
      <c r="G38" s="48"/>
      <c r="H38" s="51"/>
      <c r="I38" s="65">
        <f t="shared" si="0"/>
        <v>0</v>
      </c>
      <c r="J38" s="59"/>
      <c r="K38" s="53"/>
      <c r="L38" s="65"/>
      <c r="M38" s="53"/>
    </row>
    <row r="39" spans="1:18" ht="30">
      <c r="A39" s="46" t="s">
        <v>51</v>
      </c>
      <c r="B39" s="62" t="s">
        <v>52</v>
      </c>
      <c r="C39" s="19" t="s">
        <v>20</v>
      </c>
      <c r="D39" s="48">
        <f t="shared" si="1"/>
        <v>0</v>
      </c>
      <c r="E39" s="51"/>
      <c r="F39" s="51"/>
      <c r="G39" s="48"/>
      <c r="H39" s="51"/>
      <c r="I39" s="65">
        <f t="shared" si="0"/>
        <v>0</v>
      </c>
      <c r="J39" s="59"/>
      <c r="K39" s="53"/>
      <c r="L39" s="65"/>
      <c r="M39" s="53"/>
    </row>
    <row r="40" spans="1:18" s="75" customFormat="1" ht="14.25">
      <c r="A40" s="33"/>
      <c r="B40" s="73" t="s">
        <v>53</v>
      </c>
      <c r="C40" s="25" t="s">
        <v>20</v>
      </c>
      <c r="D40" s="34">
        <f t="shared" si="1"/>
        <v>4549.1400000000003</v>
      </c>
      <c r="E40" s="27"/>
      <c r="F40" s="27"/>
      <c r="G40" s="34">
        <f>G17+G20+G23+G38+G39</f>
        <v>4549.1400000000003</v>
      </c>
      <c r="H40" s="27"/>
      <c r="I40" s="36">
        <f t="shared" si="0"/>
        <v>10570.738000000001</v>
      </c>
      <c r="J40" s="74"/>
      <c r="K40" s="29"/>
      <c r="L40" s="36">
        <f>L17+L20+L23+L38+L39</f>
        <v>10570.738000000001</v>
      </c>
      <c r="M40" s="29"/>
    </row>
    <row r="41" spans="1:18" s="44" customFormat="1" ht="31.5">
      <c r="A41" s="76" t="s">
        <v>54</v>
      </c>
      <c r="B41" s="41" t="s">
        <v>55</v>
      </c>
      <c r="C41" s="42" t="s">
        <v>20</v>
      </c>
      <c r="D41" s="27">
        <f t="shared" si="1"/>
        <v>0</v>
      </c>
      <c r="E41" s="27"/>
      <c r="F41" s="27"/>
      <c r="G41" s="27"/>
      <c r="H41" s="27"/>
      <c r="I41" s="27">
        <f t="shared" si="0"/>
        <v>0</v>
      </c>
      <c r="J41" s="27"/>
      <c r="K41" s="27"/>
      <c r="L41" s="27"/>
      <c r="M41" s="27"/>
      <c r="O41" s="43"/>
      <c r="P41" s="43"/>
    </row>
    <row r="42" spans="1:18">
      <c r="A42" s="46" t="s">
        <v>24</v>
      </c>
      <c r="B42" s="57" t="s">
        <v>56</v>
      </c>
      <c r="C42" s="19" t="s">
        <v>20</v>
      </c>
      <c r="D42" s="48">
        <f t="shared" si="1"/>
        <v>0</v>
      </c>
      <c r="E42" s="54"/>
      <c r="F42" s="51"/>
      <c r="G42" s="48"/>
      <c r="H42" s="51"/>
      <c r="I42" s="48">
        <f t="shared" si="0"/>
        <v>49.83</v>
      </c>
      <c r="J42" s="59"/>
      <c r="K42" s="53"/>
      <c r="L42" s="48">
        <v>49.83</v>
      </c>
      <c r="M42" s="53"/>
    </row>
    <row r="43" spans="1:18">
      <c r="A43" s="46" t="s">
        <v>18</v>
      </c>
      <c r="B43" s="57" t="s">
        <v>57</v>
      </c>
      <c r="C43" s="19" t="s">
        <v>20</v>
      </c>
      <c r="D43" s="48">
        <f t="shared" si="1"/>
        <v>1198.46</v>
      </c>
      <c r="E43" s="54"/>
      <c r="F43" s="51"/>
      <c r="G43" s="48">
        <v>1198.46</v>
      </c>
      <c r="H43" s="51"/>
      <c r="I43" s="48">
        <f t="shared" si="0"/>
        <v>1327.15</v>
      </c>
      <c r="J43" s="59"/>
      <c r="K43" s="53"/>
      <c r="L43" s="48">
        <v>1327.15</v>
      </c>
      <c r="M43" s="53"/>
    </row>
    <row r="44" spans="1:18">
      <c r="A44" s="46"/>
      <c r="B44" s="57" t="s">
        <v>58</v>
      </c>
      <c r="C44" s="19" t="s">
        <v>59</v>
      </c>
      <c r="D44" s="58">
        <f t="shared" si="1"/>
        <v>30.200080637032556</v>
      </c>
      <c r="E44" s="54"/>
      <c r="F44" s="51"/>
      <c r="G44" s="58">
        <f>G43/G20*100</f>
        <v>30.200080637032556</v>
      </c>
      <c r="H44" s="51"/>
      <c r="I44" s="48">
        <f t="shared" si="0"/>
        <v>30.4</v>
      </c>
      <c r="J44" s="59"/>
      <c r="K44" s="53"/>
      <c r="L44" s="48">
        <v>30.4</v>
      </c>
      <c r="M44" s="53"/>
    </row>
    <row r="45" spans="1:18">
      <c r="A45" s="46" t="s">
        <v>33</v>
      </c>
      <c r="B45" s="57" t="s">
        <v>60</v>
      </c>
      <c r="C45" s="19" t="s">
        <v>20</v>
      </c>
      <c r="D45" s="48">
        <f t="shared" si="1"/>
        <v>0</v>
      </c>
      <c r="E45" s="77"/>
      <c r="F45" s="78"/>
      <c r="G45" s="48">
        <f>G47+G48+G49+G46+G51</f>
        <v>0</v>
      </c>
      <c r="H45" s="51"/>
      <c r="I45" s="48">
        <f t="shared" si="0"/>
        <v>39.450000000000003</v>
      </c>
      <c r="J45" s="54"/>
      <c r="K45" s="54"/>
      <c r="L45" s="48">
        <f>L47+L48+L49+L46+L51</f>
        <v>39.450000000000003</v>
      </c>
      <c r="M45" s="54">
        <f>M47+M48+M49+M46+M51</f>
        <v>0</v>
      </c>
      <c r="P45" s="69">
        <f>G45+G74</f>
        <v>0</v>
      </c>
    </row>
    <row r="46" spans="1:18" s="86" customFormat="1">
      <c r="A46" s="79"/>
      <c r="B46" s="80" t="s">
        <v>61</v>
      </c>
      <c r="C46" s="81" t="s">
        <v>20</v>
      </c>
      <c r="D46" s="82">
        <f t="shared" si="1"/>
        <v>0</v>
      </c>
      <c r="E46" s="77"/>
      <c r="F46" s="77"/>
      <c r="G46" s="82"/>
      <c r="H46" s="77"/>
      <c r="I46" s="83">
        <f t="shared" si="0"/>
        <v>0</v>
      </c>
      <c r="J46" s="84"/>
      <c r="K46" s="85"/>
      <c r="L46" s="83"/>
      <c r="M46" s="85"/>
    </row>
    <row r="47" spans="1:18" s="86" customFormat="1">
      <c r="A47" s="79"/>
      <c r="B47" s="87" t="s">
        <v>62</v>
      </c>
      <c r="C47" s="81" t="s">
        <v>20</v>
      </c>
      <c r="D47" s="82">
        <f t="shared" si="1"/>
        <v>0</v>
      </c>
      <c r="E47" s="77"/>
      <c r="F47" s="77"/>
      <c r="G47" s="82"/>
      <c r="H47" s="77"/>
      <c r="I47" s="83">
        <f t="shared" si="0"/>
        <v>36.335000000000001</v>
      </c>
      <c r="J47" s="84"/>
      <c r="K47" s="85"/>
      <c r="L47" s="83">
        <v>36.335000000000001</v>
      </c>
      <c r="M47" s="85"/>
    </row>
    <row r="48" spans="1:18" s="86" customFormat="1">
      <c r="A48" s="79"/>
      <c r="B48" s="80" t="s">
        <v>63</v>
      </c>
      <c r="C48" s="81" t="s">
        <v>20</v>
      </c>
      <c r="D48" s="82">
        <f t="shared" si="1"/>
        <v>0</v>
      </c>
      <c r="E48" s="88"/>
      <c r="F48" s="88"/>
      <c r="G48" s="82"/>
      <c r="H48" s="77"/>
      <c r="I48" s="83">
        <f t="shared" si="0"/>
        <v>3.1150000000000002</v>
      </c>
      <c r="J48" s="84"/>
      <c r="K48" s="85"/>
      <c r="L48" s="83">
        <v>3.1150000000000002</v>
      </c>
      <c r="M48" s="85"/>
    </row>
    <row r="49" spans="1:17" s="86" customFormat="1">
      <c r="A49" s="79"/>
      <c r="B49" s="80" t="s">
        <v>64</v>
      </c>
      <c r="C49" s="81" t="s">
        <v>20</v>
      </c>
      <c r="D49" s="82">
        <f t="shared" si="1"/>
        <v>0</v>
      </c>
      <c r="E49" s="88"/>
      <c r="F49" s="88"/>
      <c r="G49" s="82"/>
      <c r="H49" s="77"/>
      <c r="I49" s="83">
        <f t="shared" si="0"/>
        <v>0</v>
      </c>
      <c r="J49" s="84"/>
      <c r="K49" s="85"/>
      <c r="L49" s="83"/>
      <c r="M49" s="85"/>
    </row>
    <row r="50" spans="1:17" s="86" customFormat="1" ht="30">
      <c r="A50" s="79"/>
      <c r="B50" s="80" t="s">
        <v>65</v>
      </c>
      <c r="C50" s="81" t="s">
        <v>20</v>
      </c>
      <c r="D50" s="82">
        <f t="shared" si="1"/>
        <v>0</v>
      </c>
      <c r="E50" s="88"/>
      <c r="F50" s="88"/>
      <c r="G50" s="82"/>
      <c r="H50" s="77"/>
      <c r="I50" s="83">
        <f t="shared" si="0"/>
        <v>0</v>
      </c>
      <c r="J50" s="84"/>
      <c r="K50" s="85"/>
      <c r="L50" s="83"/>
      <c r="M50" s="85"/>
    </row>
    <row r="51" spans="1:17" s="86" customFormat="1" ht="30">
      <c r="A51" s="79"/>
      <c r="B51" s="80" t="s">
        <v>66</v>
      </c>
      <c r="C51" s="81" t="s">
        <v>20</v>
      </c>
      <c r="D51" s="82">
        <f t="shared" si="1"/>
        <v>0</v>
      </c>
      <c r="E51" s="77"/>
      <c r="F51" s="77"/>
      <c r="G51" s="82"/>
      <c r="H51" s="77"/>
      <c r="I51" s="89">
        <f t="shared" si="0"/>
        <v>0</v>
      </c>
      <c r="J51" s="84"/>
      <c r="K51" s="85"/>
      <c r="L51" s="89"/>
      <c r="M51" s="90"/>
    </row>
    <row r="52" spans="1:17">
      <c r="A52" s="46" t="s">
        <v>49</v>
      </c>
      <c r="B52" s="57" t="s">
        <v>67</v>
      </c>
      <c r="C52" s="19" t="s">
        <v>20</v>
      </c>
      <c r="D52" s="48">
        <f t="shared" si="1"/>
        <v>0</v>
      </c>
      <c r="E52" s="51"/>
      <c r="F52" s="51"/>
      <c r="G52" s="48"/>
      <c r="H52" s="51"/>
      <c r="I52" s="65">
        <f t="shared" si="0"/>
        <v>1.97</v>
      </c>
      <c r="J52" s="59"/>
      <c r="K52" s="53"/>
      <c r="L52" s="65">
        <f>L53</f>
        <v>1.97</v>
      </c>
      <c r="M52" s="53"/>
    </row>
    <row r="53" spans="1:17">
      <c r="A53" s="46"/>
      <c r="B53" s="57" t="s">
        <v>68</v>
      </c>
      <c r="C53" s="19" t="s">
        <v>20</v>
      </c>
      <c r="D53" s="48">
        <f t="shared" si="1"/>
        <v>0</v>
      </c>
      <c r="E53" s="51"/>
      <c r="F53" s="51"/>
      <c r="G53" s="48"/>
      <c r="H53" s="51"/>
      <c r="I53" s="65">
        <f t="shared" si="0"/>
        <v>1.97</v>
      </c>
      <c r="J53" s="59"/>
      <c r="K53" s="53"/>
      <c r="L53" s="65">
        <v>1.97</v>
      </c>
      <c r="M53" s="51"/>
    </row>
    <row r="54" spans="1:17">
      <c r="A54" s="46"/>
      <c r="B54" s="57"/>
      <c r="C54" s="19" t="s">
        <v>20</v>
      </c>
      <c r="D54" s="48">
        <f t="shared" si="1"/>
        <v>0</v>
      </c>
      <c r="E54" s="51"/>
      <c r="F54" s="51"/>
      <c r="G54" s="48"/>
      <c r="H54" s="51"/>
      <c r="I54" s="65">
        <f t="shared" si="0"/>
        <v>0</v>
      </c>
      <c r="J54" s="59"/>
      <c r="K54" s="53"/>
      <c r="L54" s="65"/>
      <c r="M54" s="51"/>
    </row>
    <row r="55" spans="1:17">
      <c r="A55" s="46" t="s">
        <v>51</v>
      </c>
      <c r="B55" s="57" t="s">
        <v>69</v>
      </c>
      <c r="C55" s="19" t="s">
        <v>20</v>
      </c>
      <c r="D55" s="48">
        <f t="shared" si="1"/>
        <v>7351.48</v>
      </c>
      <c r="E55" s="54"/>
      <c r="F55" s="51"/>
      <c r="G55" s="48">
        <v>7351.48</v>
      </c>
      <c r="H55" s="51"/>
      <c r="I55" s="65">
        <f t="shared" si="0"/>
        <v>8962.6200000000008</v>
      </c>
      <c r="J55" s="59"/>
      <c r="K55" s="53"/>
      <c r="L55" s="65">
        <v>8962.6200000000008</v>
      </c>
      <c r="M55" s="53"/>
    </row>
    <row r="56" spans="1:17" ht="15.75">
      <c r="A56" s="46"/>
      <c r="B56" s="91" t="s">
        <v>70</v>
      </c>
      <c r="C56" s="19" t="s">
        <v>20</v>
      </c>
      <c r="D56" s="48">
        <f t="shared" si="1"/>
        <v>7295.32</v>
      </c>
      <c r="E56" s="51"/>
      <c r="F56" s="51"/>
      <c r="G56" s="48">
        <v>7295.32</v>
      </c>
      <c r="H56" s="51"/>
      <c r="I56" s="58">
        <f t="shared" si="0"/>
        <v>8621.5499999999993</v>
      </c>
      <c r="J56" s="59"/>
      <c r="K56" s="53"/>
      <c r="L56" s="58">
        <v>8621.5499999999993</v>
      </c>
      <c r="M56" s="51"/>
    </row>
    <row r="57" spans="1:17">
      <c r="A57" s="46" t="s">
        <v>71</v>
      </c>
      <c r="B57" s="92" t="s">
        <v>72</v>
      </c>
      <c r="C57" s="19" t="s">
        <v>20</v>
      </c>
      <c r="D57" s="48">
        <f t="shared" si="1"/>
        <v>0</v>
      </c>
      <c r="E57" s="51"/>
      <c r="F57" s="51"/>
      <c r="G57" s="48"/>
      <c r="H57" s="51"/>
      <c r="I57" s="48">
        <f t="shared" si="0"/>
        <v>0</v>
      </c>
      <c r="J57" s="31"/>
      <c r="K57" s="51"/>
      <c r="L57" s="48"/>
      <c r="M57" s="51"/>
    </row>
    <row r="58" spans="1:17" ht="30">
      <c r="A58" s="46" t="s">
        <v>73</v>
      </c>
      <c r="B58" s="92" t="s">
        <v>74</v>
      </c>
      <c r="C58" s="19" t="s">
        <v>20</v>
      </c>
      <c r="D58" s="48">
        <f t="shared" si="1"/>
        <v>0</v>
      </c>
      <c r="E58" s="51"/>
      <c r="F58" s="51"/>
      <c r="G58" s="48"/>
      <c r="H58" s="51"/>
      <c r="I58" s="48">
        <f t="shared" si="0"/>
        <v>0</v>
      </c>
      <c r="J58" s="31"/>
      <c r="K58" s="51"/>
      <c r="L58" s="48"/>
      <c r="M58" s="51"/>
    </row>
    <row r="59" spans="1:17" s="75" customFormat="1" ht="14.25">
      <c r="A59" s="33"/>
      <c r="B59" s="93" t="s">
        <v>75</v>
      </c>
      <c r="C59" s="25" t="s">
        <v>20</v>
      </c>
      <c r="D59" s="34">
        <f t="shared" si="1"/>
        <v>8549.9399999999987</v>
      </c>
      <c r="E59" s="27"/>
      <c r="F59" s="27"/>
      <c r="G59" s="34">
        <f>G42+G43+G45+G55+G57+G58</f>
        <v>8549.9399999999987</v>
      </c>
      <c r="H59" s="27"/>
      <c r="I59" s="34">
        <f t="shared" si="0"/>
        <v>10381.02</v>
      </c>
      <c r="J59" s="94"/>
      <c r="K59" s="27"/>
      <c r="L59" s="34">
        <f>L42+L43+L45+L52+L55+L57+L58</f>
        <v>10381.02</v>
      </c>
      <c r="M59" s="27"/>
      <c r="N59" s="95"/>
    </row>
    <row r="60" spans="1:17">
      <c r="A60" s="46"/>
      <c r="B60" s="92" t="s">
        <v>76</v>
      </c>
      <c r="C60" s="19" t="s">
        <v>20</v>
      </c>
      <c r="D60" s="48">
        <f t="shared" si="1"/>
        <v>0</v>
      </c>
      <c r="E60" s="30"/>
      <c r="F60" s="51"/>
      <c r="G60" s="48"/>
      <c r="H60" s="51"/>
      <c r="I60" s="48">
        <f t="shared" si="0"/>
        <v>0</v>
      </c>
      <c r="J60" s="31"/>
      <c r="K60" s="51"/>
      <c r="L60" s="48"/>
      <c r="M60" s="51"/>
      <c r="N60" s="69"/>
      <c r="P60" s="96"/>
      <c r="Q60" s="96"/>
    </row>
    <row r="61" spans="1:17">
      <c r="A61" s="46"/>
      <c r="B61" s="92" t="s">
        <v>77</v>
      </c>
      <c r="C61" s="19" t="s">
        <v>20</v>
      </c>
      <c r="D61" s="48">
        <f t="shared" si="1"/>
        <v>0</v>
      </c>
      <c r="E61" s="30"/>
      <c r="F61" s="51"/>
      <c r="G61" s="48"/>
      <c r="H61" s="51"/>
      <c r="I61" s="48">
        <f t="shared" si="0"/>
        <v>0</v>
      </c>
      <c r="J61" s="31"/>
      <c r="K61" s="51"/>
      <c r="L61" s="48"/>
      <c r="M61" s="51"/>
      <c r="N61" s="69"/>
      <c r="P61" s="96"/>
      <c r="Q61" s="96"/>
    </row>
    <row r="62" spans="1:17">
      <c r="A62" s="46"/>
      <c r="B62" s="97" t="s">
        <v>78</v>
      </c>
      <c r="C62" s="19" t="s">
        <v>20</v>
      </c>
      <c r="D62" s="48">
        <f t="shared" si="1"/>
        <v>0</v>
      </c>
      <c r="E62" s="30"/>
      <c r="F62" s="51"/>
      <c r="G62" s="48"/>
      <c r="H62" s="51"/>
      <c r="I62" s="48">
        <f t="shared" si="0"/>
        <v>0</v>
      </c>
      <c r="J62" s="31"/>
      <c r="K62" s="51"/>
      <c r="L62" s="48"/>
      <c r="M62" s="51"/>
      <c r="N62" s="69"/>
      <c r="O62" s="69"/>
      <c r="P62" s="96"/>
      <c r="Q62" s="69"/>
    </row>
    <row r="63" spans="1:17" s="75" customFormat="1" ht="14.25">
      <c r="A63" s="33"/>
      <c r="B63" s="93" t="s">
        <v>79</v>
      </c>
      <c r="C63" s="25" t="s">
        <v>20</v>
      </c>
      <c r="D63" s="34">
        <f t="shared" si="1"/>
        <v>13099.079999999998</v>
      </c>
      <c r="E63" s="28"/>
      <c r="F63" s="27"/>
      <c r="G63" s="34">
        <f>G40+G59+G60</f>
        <v>13099.079999999998</v>
      </c>
      <c r="H63" s="27"/>
      <c r="I63" s="34">
        <f t="shared" si="0"/>
        <v>20951.758000000002</v>
      </c>
      <c r="J63" s="94"/>
      <c r="K63" s="27"/>
      <c r="L63" s="34">
        <f>L40+L59+L60</f>
        <v>20951.758000000002</v>
      </c>
      <c r="M63" s="27"/>
      <c r="N63" s="98"/>
      <c r="O63" s="98"/>
      <c r="P63" s="99"/>
      <c r="Q63" s="98"/>
    </row>
    <row r="64" spans="1:17" ht="45">
      <c r="A64" s="46" t="s">
        <v>33</v>
      </c>
      <c r="B64" s="92" t="s">
        <v>80</v>
      </c>
      <c r="C64" s="19" t="s">
        <v>20</v>
      </c>
      <c r="D64" s="48">
        <f t="shared" si="1"/>
        <v>0</v>
      </c>
      <c r="E64" s="30"/>
      <c r="F64" s="51"/>
      <c r="G64" s="48"/>
      <c r="H64" s="51"/>
      <c r="I64" s="48">
        <f t="shared" si="0"/>
        <v>0</v>
      </c>
      <c r="J64" s="31"/>
      <c r="K64" s="51"/>
      <c r="L64" s="48"/>
      <c r="M64" s="51"/>
      <c r="N64" s="69"/>
      <c r="O64" s="69"/>
      <c r="P64" s="96"/>
      <c r="Q64" s="69"/>
    </row>
    <row r="65" spans="1:17" s="75" customFormat="1" ht="14.25">
      <c r="A65" s="33"/>
      <c r="B65" s="93" t="s">
        <v>81</v>
      </c>
      <c r="C65" s="25" t="s">
        <v>20</v>
      </c>
      <c r="D65" s="34">
        <f t="shared" si="1"/>
        <v>13099.079999999998</v>
      </c>
      <c r="E65" s="28"/>
      <c r="F65" s="27"/>
      <c r="G65" s="34">
        <f>G63</f>
        <v>13099.079999999998</v>
      </c>
      <c r="H65" s="27"/>
      <c r="I65" s="34">
        <f t="shared" si="0"/>
        <v>20951.758000000002</v>
      </c>
      <c r="J65" s="94"/>
      <c r="K65" s="27"/>
      <c r="L65" s="34">
        <f>L63</f>
        <v>20951.758000000002</v>
      </c>
      <c r="M65" s="27"/>
      <c r="N65" s="98"/>
      <c r="O65" s="98"/>
      <c r="P65" s="99"/>
      <c r="Q65" s="98"/>
    </row>
    <row r="66" spans="1:17">
      <c r="A66" s="46"/>
      <c r="B66" s="92" t="s">
        <v>82</v>
      </c>
      <c r="C66" s="19"/>
      <c r="D66" s="48">
        <f t="shared" si="1"/>
        <v>0</v>
      </c>
      <c r="E66" s="30"/>
      <c r="F66" s="51"/>
      <c r="G66" s="48"/>
      <c r="H66" s="51"/>
      <c r="I66" s="48">
        <f t="shared" si="0"/>
        <v>1612.73</v>
      </c>
      <c r="J66" s="31"/>
      <c r="K66" s="51"/>
      <c r="L66" s="48">
        <v>1612.73</v>
      </c>
      <c r="M66" s="51"/>
      <c r="N66" s="69"/>
      <c r="O66" s="69"/>
      <c r="P66" s="96"/>
      <c r="Q66" s="69"/>
    </row>
    <row r="67" spans="1:17" s="75" customFormat="1" ht="14.25">
      <c r="A67" s="33"/>
      <c r="B67" s="93"/>
      <c r="C67" s="25"/>
      <c r="D67" s="34">
        <f t="shared" si="1"/>
        <v>0</v>
      </c>
      <c r="E67" s="28"/>
      <c r="F67" s="27"/>
      <c r="G67" s="34"/>
      <c r="H67" s="27"/>
      <c r="I67" s="34">
        <f t="shared" si="0"/>
        <v>0</v>
      </c>
      <c r="J67" s="94"/>
      <c r="K67" s="27"/>
      <c r="L67" s="34"/>
      <c r="M67" s="27"/>
      <c r="N67" s="98"/>
      <c r="O67" s="98"/>
      <c r="P67" s="99"/>
      <c r="Q67" s="98"/>
    </row>
    <row r="68" spans="1:17">
      <c r="A68" s="100">
        <v>4</v>
      </c>
      <c r="B68" s="101" t="s">
        <v>83</v>
      </c>
      <c r="C68" s="102" t="s">
        <v>20</v>
      </c>
      <c r="D68" s="34">
        <f t="shared" si="1"/>
        <v>13099.079999999998</v>
      </c>
      <c r="E68" s="103"/>
      <c r="F68" s="104"/>
      <c r="G68" s="105">
        <f>G40+G59</f>
        <v>13099.079999999998</v>
      </c>
      <c r="H68" s="104"/>
      <c r="I68" s="106">
        <f t="shared" si="0"/>
        <v>22564.488000000001</v>
      </c>
      <c r="J68" s="106"/>
      <c r="K68" s="106"/>
      <c r="L68" s="106">
        <f>L65+L66</f>
        <v>22564.488000000001</v>
      </c>
      <c r="M68" s="107"/>
      <c r="N68" s="96"/>
      <c r="O68" s="72"/>
    </row>
    <row r="69" spans="1:17" ht="28.5">
      <c r="A69" s="100">
        <v>5</v>
      </c>
      <c r="B69" s="101" t="s">
        <v>84</v>
      </c>
      <c r="C69" s="102" t="s">
        <v>20</v>
      </c>
      <c r="D69" s="34">
        <f t="shared" si="1"/>
        <v>0</v>
      </c>
      <c r="E69" s="103">
        <f>E14-E68</f>
        <v>0</v>
      </c>
      <c r="F69" s="104">
        <f>F14-F68</f>
        <v>0</v>
      </c>
      <c r="G69" s="105">
        <f>G14-G68</f>
        <v>0</v>
      </c>
      <c r="H69" s="104"/>
      <c r="I69" s="106">
        <f t="shared" si="0"/>
        <v>-3653.4880000000012</v>
      </c>
      <c r="J69" s="106"/>
      <c r="K69" s="105"/>
      <c r="L69" s="106">
        <f>L14-L68</f>
        <v>-3653.4880000000012</v>
      </c>
      <c r="M69" s="108"/>
      <c r="O69" s="72"/>
    </row>
    <row r="70" spans="1:17" ht="28.5">
      <c r="A70" s="100">
        <v>6</v>
      </c>
      <c r="B70" s="101" t="s">
        <v>85</v>
      </c>
      <c r="C70" s="102" t="s">
        <v>20</v>
      </c>
      <c r="D70" s="108"/>
      <c r="E70" s="103"/>
      <c r="F70" s="104"/>
      <c r="G70" s="105"/>
      <c r="H70" s="104"/>
      <c r="I70" s="106"/>
      <c r="J70" s="106"/>
      <c r="K70" s="105"/>
      <c r="L70" s="106">
        <f>2538-91</f>
        <v>2447</v>
      </c>
      <c r="M70" s="108"/>
      <c r="O70" s="72"/>
    </row>
    <row r="71" spans="1:17">
      <c r="A71" s="100">
        <v>7</v>
      </c>
      <c r="B71" s="101" t="s">
        <v>86</v>
      </c>
      <c r="C71" s="102" t="s">
        <v>20</v>
      </c>
      <c r="D71" s="108"/>
      <c r="E71" s="103"/>
      <c r="F71" s="104"/>
      <c r="G71" s="105"/>
      <c r="H71" s="104"/>
      <c r="I71" s="106"/>
      <c r="J71" s="105"/>
      <c r="K71" s="105"/>
      <c r="L71" s="106">
        <f>L69+L70</f>
        <v>-1206.4880000000012</v>
      </c>
      <c r="M71" s="108"/>
      <c r="O71" s="72"/>
    </row>
    <row r="72" spans="1:17" ht="28.5">
      <c r="A72" s="100">
        <v>8</v>
      </c>
      <c r="B72" s="101" t="s">
        <v>87</v>
      </c>
      <c r="C72" s="102" t="s">
        <v>20</v>
      </c>
      <c r="D72" s="108"/>
      <c r="E72" s="107"/>
      <c r="F72" s="104"/>
      <c r="G72" s="105"/>
      <c r="H72" s="104"/>
      <c r="I72" s="106"/>
      <c r="J72" s="106"/>
      <c r="K72" s="106"/>
      <c r="L72" s="106">
        <v>130</v>
      </c>
      <c r="M72" s="108"/>
      <c r="O72" s="72"/>
    </row>
    <row r="73" spans="1:17">
      <c r="A73" s="100">
        <v>9</v>
      </c>
      <c r="B73" s="101" t="s">
        <v>88</v>
      </c>
      <c r="C73" s="102" t="s">
        <v>20</v>
      </c>
      <c r="D73" s="107"/>
      <c r="E73" s="103"/>
      <c r="F73" s="105"/>
      <c r="G73" s="105"/>
      <c r="H73" s="105"/>
      <c r="I73" s="106"/>
      <c r="J73" s="106"/>
      <c r="K73" s="106"/>
      <c r="L73" s="106">
        <f>L71+L72</f>
        <v>-1076.4880000000012</v>
      </c>
      <c r="M73" s="108"/>
      <c r="O73" s="72"/>
      <c r="Q73" s="69"/>
    </row>
    <row r="74" spans="1:17">
      <c r="A74" s="109" t="s">
        <v>89</v>
      </c>
      <c r="B74" s="101" t="s">
        <v>90</v>
      </c>
      <c r="C74" s="102" t="s">
        <v>20</v>
      </c>
      <c r="D74" s="107"/>
      <c r="E74" s="103"/>
      <c r="F74" s="104"/>
      <c r="G74" s="105"/>
      <c r="H74" s="104"/>
      <c r="I74" s="106"/>
      <c r="J74" s="110"/>
      <c r="K74" s="110"/>
      <c r="L74" s="106"/>
      <c r="M74" s="108"/>
      <c r="O74" s="72"/>
    </row>
    <row r="75" spans="1:17">
      <c r="A75" s="111" t="s">
        <v>91</v>
      </c>
      <c r="B75" s="112" t="s">
        <v>92</v>
      </c>
      <c r="C75" s="113" t="s">
        <v>20</v>
      </c>
      <c r="D75" s="108"/>
      <c r="E75" s="103"/>
      <c r="F75" s="104"/>
      <c r="G75" s="114"/>
      <c r="H75" s="104"/>
      <c r="I75" s="106"/>
      <c r="J75" s="110"/>
      <c r="K75" s="110"/>
      <c r="L75" s="115"/>
      <c r="M75" s="116"/>
      <c r="O75" s="72"/>
    </row>
    <row r="76" spans="1:17" ht="38.25" customHeight="1">
      <c r="A76" s="117" t="s">
        <v>93</v>
      </c>
      <c r="B76" s="118"/>
      <c r="C76" s="102" t="s">
        <v>20</v>
      </c>
      <c r="D76" s="107"/>
      <c r="E76" s="103"/>
      <c r="F76" s="104"/>
      <c r="G76" s="105"/>
      <c r="H76" s="104"/>
      <c r="I76" s="106"/>
      <c r="J76" s="104"/>
      <c r="K76" s="104"/>
      <c r="L76" s="106">
        <f>L73</f>
        <v>-1076.4880000000012</v>
      </c>
      <c r="M76" s="108"/>
      <c r="O76" s="72"/>
    </row>
    <row r="77" spans="1:17">
      <c r="A77" s="119"/>
      <c r="B77" s="120"/>
      <c r="C77" s="121"/>
      <c r="D77" s="29"/>
      <c r="E77" s="35"/>
      <c r="F77" s="27"/>
      <c r="G77" s="122"/>
      <c r="H77" s="27"/>
      <c r="I77" s="53"/>
      <c r="J77" s="53"/>
      <c r="K77" s="53"/>
      <c r="L77" s="36"/>
      <c r="M77" s="29"/>
      <c r="O77" s="72"/>
    </row>
    <row r="78" spans="1:17">
      <c r="A78" s="33" t="s">
        <v>94</v>
      </c>
      <c r="B78" s="93" t="s">
        <v>95</v>
      </c>
      <c r="C78" s="25"/>
      <c r="D78" s="31"/>
      <c r="E78" s="123"/>
      <c r="F78" s="35"/>
      <c r="G78" s="39"/>
      <c r="H78" s="29"/>
      <c r="I78" s="31"/>
      <c r="J78" s="123"/>
      <c r="K78" s="30"/>
      <c r="L78" s="39"/>
      <c r="M78" s="30"/>
    </row>
    <row r="79" spans="1:17">
      <c r="A79" s="33" t="s">
        <v>96</v>
      </c>
      <c r="B79" s="93" t="s">
        <v>97</v>
      </c>
      <c r="C79" s="25"/>
      <c r="D79" s="31"/>
      <c r="E79" s="123"/>
      <c r="F79" s="35"/>
      <c r="G79" s="124">
        <v>753.49</v>
      </c>
      <c r="H79" s="29"/>
      <c r="I79" s="30"/>
      <c r="J79" s="123"/>
      <c r="K79" s="30"/>
      <c r="L79" s="124">
        <v>753.49</v>
      </c>
      <c r="M79" s="30"/>
    </row>
    <row r="80" spans="1:17">
      <c r="A80" s="33" t="s">
        <v>98</v>
      </c>
      <c r="B80" s="93" t="s">
        <v>99</v>
      </c>
      <c r="C80" s="25"/>
      <c r="D80" s="31"/>
      <c r="E80" s="123"/>
      <c r="F80" s="35"/>
      <c r="G80" s="124">
        <v>753.27</v>
      </c>
      <c r="H80" s="29"/>
      <c r="I80" s="30"/>
      <c r="J80" s="123"/>
      <c r="K80" s="30"/>
      <c r="L80" s="124">
        <v>753.27</v>
      </c>
      <c r="M80" s="30"/>
    </row>
    <row r="81" spans="1:19">
      <c r="A81" s="125"/>
      <c r="B81" s="126"/>
      <c r="C81" s="127"/>
      <c r="D81" s="128"/>
      <c r="E81" s="129"/>
      <c r="F81" s="130"/>
      <c r="G81" s="129"/>
      <c r="H81" s="130"/>
      <c r="I81" s="128"/>
      <c r="J81" s="128"/>
      <c r="K81" s="128"/>
      <c r="L81" s="131"/>
      <c r="M81" s="128"/>
    </row>
    <row r="82" spans="1:19">
      <c r="A82" s="125"/>
      <c r="B82" s="126"/>
      <c r="C82" s="127"/>
      <c r="D82" s="128"/>
      <c r="E82" s="129"/>
      <c r="F82" s="130"/>
      <c r="G82" s="129"/>
      <c r="H82" s="130"/>
      <c r="I82" s="128"/>
      <c r="J82" s="128"/>
      <c r="K82" s="128"/>
      <c r="L82" s="131"/>
      <c r="M82" s="128"/>
    </row>
    <row r="83" spans="1:19" s="143" customFormat="1" ht="15.75">
      <c r="A83" s="132" t="s">
        <v>100</v>
      </c>
      <c r="B83" s="133"/>
      <c r="C83" s="134"/>
      <c r="D83" s="135"/>
      <c r="E83" s="136"/>
      <c r="F83" s="136"/>
      <c r="G83" s="137"/>
      <c r="H83" s="138"/>
      <c r="I83" s="139"/>
      <c r="J83" s="139"/>
      <c r="K83" s="140"/>
      <c r="L83" s="140"/>
      <c r="M83" s="141" t="s">
        <v>101</v>
      </c>
      <c r="N83" s="142"/>
    </row>
    <row r="84" spans="1:19" ht="16.5">
      <c r="A84" s="144"/>
      <c r="B84" s="145"/>
      <c r="C84" s="146"/>
      <c r="D84" s="147"/>
      <c r="E84" s="148"/>
      <c r="F84" s="148"/>
      <c r="G84" s="149"/>
      <c r="I84" s="150"/>
      <c r="J84" s="150"/>
      <c r="K84" s="151"/>
      <c r="L84" s="151"/>
      <c r="M84" s="152"/>
      <c r="N84" s="153"/>
    </row>
    <row r="85" spans="1:19" ht="16.5">
      <c r="A85" s="144"/>
      <c r="B85" s="145"/>
      <c r="C85" s="146"/>
      <c r="D85" s="147"/>
      <c r="E85" s="148"/>
      <c r="F85" s="148"/>
      <c r="G85" s="149"/>
      <c r="I85" s="150"/>
      <c r="J85" s="150"/>
      <c r="K85" s="151"/>
      <c r="L85" s="151"/>
      <c r="M85" s="152"/>
      <c r="N85" s="153"/>
    </row>
    <row r="86" spans="1:19" ht="16.5">
      <c r="A86" s="144"/>
      <c r="B86" s="145"/>
      <c r="C86" s="146"/>
      <c r="D86" s="147"/>
      <c r="E86" s="148"/>
      <c r="F86" s="148"/>
      <c r="G86" s="149"/>
      <c r="I86" s="150"/>
      <c r="J86" s="150"/>
      <c r="K86" s="151"/>
      <c r="L86" s="151"/>
      <c r="M86" s="152"/>
      <c r="N86" s="153"/>
    </row>
    <row r="87" spans="1:19" ht="16.5">
      <c r="A87" s="144"/>
      <c r="B87" s="145"/>
      <c r="C87" s="146"/>
      <c r="D87" s="147"/>
      <c r="E87" s="148"/>
      <c r="F87" s="148"/>
      <c r="G87" s="149"/>
      <c r="I87" s="150"/>
      <c r="J87" s="150"/>
      <c r="K87" s="151"/>
      <c r="L87" s="151"/>
      <c r="M87" s="152"/>
      <c r="N87" s="153"/>
    </row>
    <row r="88" spans="1:19" ht="16.5">
      <c r="A88" s="144"/>
      <c r="B88" s="145"/>
      <c r="C88" s="146"/>
      <c r="D88" s="147"/>
      <c r="E88" s="148"/>
      <c r="F88" s="148"/>
      <c r="G88" s="149"/>
      <c r="I88" s="150"/>
      <c r="J88" s="150"/>
      <c r="K88" s="151"/>
      <c r="L88" s="151"/>
      <c r="M88" s="152"/>
      <c r="N88" s="153"/>
    </row>
    <row r="89" spans="1:19">
      <c r="A89" s="154"/>
      <c r="B89" s="155"/>
      <c r="C89" s="146"/>
      <c r="D89" s="147"/>
      <c r="E89" s="149"/>
      <c r="F89" s="156"/>
      <c r="G89" s="149"/>
      <c r="I89" s="150"/>
      <c r="J89" s="150"/>
      <c r="K89" s="151"/>
      <c r="L89" s="151"/>
      <c r="M89" s="153"/>
      <c r="N89" s="153"/>
    </row>
    <row r="90" spans="1:19">
      <c r="A90" s="157"/>
      <c r="B90" s="157"/>
    </row>
    <row r="91" spans="1:19" s="162" customFormat="1">
      <c r="A91" s="159"/>
      <c r="B91" s="160"/>
      <c r="C91" s="161"/>
      <c r="F91" s="163"/>
      <c r="G91" s="163"/>
      <c r="H91" s="163"/>
    </row>
    <row r="92" spans="1:19">
      <c r="F92" s="166"/>
      <c r="H92" s="166"/>
      <c r="K92" s="166"/>
      <c r="L92" s="44"/>
      <c r="M92" s="166"/>
    </row>
    <row r="93" spans="1:19" s="44" customFormat="1">
      <c r="A93" s="164"/>
      <c r="B93" s="165"/>
      <c r="C93" s="158"/>
      <c r="D93" s="3"/>
      <c r="E93" s="166"/>
      <c r="G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</row>
    <row r="95" spans="1:19" s="44" customFormat="1">
      <c r="A95" s="164"/>
      <c r="B95" s="165"/>
      <c r="C95" s="158"/>
      <c r="D95" s="3"/>
      <c r="E95" s="3"/>
      <c r="G95" s="3" t="s">
        <v>102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</row>
  </sheetData>
  <mergeCells count="29">
    <mergeCell ref="A76:B76"/>
    <mergeCell ref="E83:F83"/>
    <mergeCell ref="A90:B90"/>
    <mergeCell ref="A3:M3"/>
    <mergeCell ref="A1:M1"/>
    <mergeCell ref="G9:G11"/>
    <mergeCell ref="H9:H11"/>
    <mergeCell ref="J9:J11"/>
    <mergeCell ref="K9:K11"/>
    <mergeCell ref="L9:L11"/>
    <mergeCell ref="M9:M11"/>
    <mergeCell ref="D7:D11"/>
    <mergeCell ref="E7:H7"/>
    <mergeCell ref="I7:I11"/>
    <mergeCell ref="J7:M7"/>
    <mergeCell ref="E8:F8"/>
    <mergeCell ref="G8:H8"/>
    <mergeCell ref="J8:K8"/>
    <mergeCell ref="L8:M8"/>
    <mergeCell ref="E9:E11"/>
    <mergeCell ref="F9:F11"/>
    <mergeCell ref="A2:M2"/>
    <mergeCell ref="A4:M4"/>
    <mergeCell ref="A5:M5"/>
    <mergeCell ref="A6:A11"/>
    <mergeCell ref="B6:B11"/>
    <mergeCell ref="C6:C11"/>
    <mergeCell ref="D6:H6"/>
    <mergeCell ref="I6:M6"/>
  </mergeCells>
  <pageMargins left="0.98425196850393704" right="0.74803149606299213" top="0.59055118110236227" bottom="0.39370078740157483" header="0.51181102362204722" footer="0.51181102362204722"/>
  <pageSetup paperSize="9" scale="7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Шабанова</dc:creator>
  <cp:lastModifiedBy>Екатерина Шабанова</cp:lastModifiedBy>
  <dcterms:created xsi:type="dcterms:W3CDTF">2019-03-30T01:30:52Z</dcterms:created>
  <dcterms:modified xsi:type="dcterms:W3CDTF">2019-03-30T01:32:56Z</dcterms:modified>
</cp:coreProperties>
</file>